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F:\excel\gemel\AB_MAIN\בקרה ותפעול\בקרות רשימות נכסים\2024\Q2\נכסים מול דוח חודשי\תיקון קו הבריאות + אחים ואחיות 10.24\"/>
    </mc:Choice>
  </mc:AlternateContent>
  <xr:revisionPtr revIDLastSave="0" documentId="13_ncr:1_{F53FD1E2-C6EF-4DD2-AF67-414373FFF7CF}" xr6:coauthVersionLast="47" xr6:coauthVersionMax="47" xr10:uidLastSave="{00000000-0000-0000-0000-000000000000}"/>
  <bookViews>
    <workbookView xWindow="-120" yWindow="-120" windowWidth="29040" windowHeight="15840" tabRatio="840" activeTab="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3" hidden="1">הלוואות!$A$1:$BB$43</definedName>
    <definedName name="_xlnm._FilterDatabase" localSheetId="2" hidden="1">'מזומנים ושווי מזומנים'!$A$1:$R$41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47" l="1"/>
  <c r="P32" i="47"/>
  <c r="P31" i="47"/>
  <c r="P30" i="47"/>
  <c r="P29" i="47"/>
  <c r="P28" i="47"/>
  <c r="P27" i="47"/>
  <c r="P26" i="47"/>
  <c r="P25" i="47"/>
  <c r="P24" i="47"/>
  <c r="P23" i="47"/>
  <c r="P22" i="47"/>
  <c r="P21" i="47"/>
  <c r="P20" i="47"/>
  <c r="P19" i="47"/>
  <c r="P18" i="47"/>
  <c r="P17" i="47"/>
  <c r="P16" i="47"/>
  <c r="P15" i="47"/>
  <c r="P14" i="47"/>
  <c r="P13" i="47"/>
  <c r="P12" i="47"/>
  <c r="P11" i="47"/>
  <c r="P10" i="47"/>
  <c r="P9" i="47"/>
  <c r="P8" i="47"/>
  <c r="P7" i="47"/>
  <c r="P6" i="47"/>
  <c r="P5" i="47"/>
  <c r="P4" i="47"/>
  <c r="P3" i="47"/>
  <c r="P2" i="47"/>
  <c r="B32" i="2" l="1"/>
  <c r="C30" i="2"/>
  <c r="B29" i="2"/>
  <c r="D29" i="2" s="1"/>
  <c r="D28" i="2"/>
  <c r="B28" i="2"/>
  <c r="B27" i="2"/>
  <c r="D27" i="2" s="1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D20" i="2"/>
  <c r="B20" i="2"/>
  <c r="B19" i="2"/>
  <c r="D19" i="2" s="1"/>
  <c r="B18" i="2"/>
  <c r="D18" i="2" s="1"/>
  <c r="D17" i="2"/>
  <c r="B17" i="2"/>
  <c r="D16" i="2"/>
  <c r="B16" i="2"/>
  <c r="B15" i="2"/>
  <c r="D15" i="2" s="1"/>
  <c r="B14" i="2"/>
  <c r="D14" i="2" s="1"/>
  <c r="D13" i="2"/>
  <c r="B13" i="2"/>
  <c r="D12" i="2"/>
  <c r="B12" i="2"/>
  <c r="B11" i="2"/>
  <c r="D11" i="2" s="1"/>
  <c r="B10" i="2"/>
  <c r="D10" i="2" s="1"/>
  <c r="D9" i="2"/>
  <c r="B9" i="2"/>
  <c r="D8" i="2"/>
  <c r="B8" i="2"/>
  <c r="B7" i="2"/>
  <c r="D7" i="2" s="1"/>
  <c r="B6" i="2"/>
  <c r="D6" i="2" s="1"/>
  <c r="B5" i="2"/>
  <c r="D5" i="2" s="1"/>
  <c r="D4" i="2"/>
  <c r="B4" i="2"/>
  <c r="B3" i="2"/>
  <c r="D15" i="38"/>
  <c r="D13" i="38"/>
  <c r="B30" i="2" l="1"/>
  <c r="E26" i="2"/>
  <c r="E22" i="2"/>
  <c r="E18" i="2"/>
  <c r="E14" i="2"/>
  <c r="E10" i="2"/>
  <c r="E6" i="2"/>
  <c r="E3" i="2"/>
  <c r="E28" i="2"/>
  <c r="E24" i="2"/>
  <c r="E20" i="2"/>
  <c r="E16" i="2"/>
  <c r="E12" i="2"/>
  <c r="E8" i="2"/>
  <c r="E4" i="2"/>
  <c r="E29" i="2"/>
  <c r="E25" i="2"/>
  <c r="E21" i="2"/>
  <c r="E17" i="2"/>
  <c r="E13" i="2"/>
  <c r="E9" i="2"/>
  <c r="E5" i="2"/>
  <c r="E27" i="2"/>
  <c r="E23" i="2"/>
  <c r="E19" i="2"/>
  <c r="E15" i="2"/>
  <c r="E11" i="2"/>
  <c r="E7" i="2"/>
  <c r="D3" i="2"/>
  <c r="D30" i="2" s="1"/>
  <c r="E30" i="2" l="1"/>
</calcChain>
</file>

<file path=xl/sharedStrings.xml><?xml version="1.0" encoding="utf-8"?>
<sst xmlns="http://schemas.openxmlformats.org/spreadsheetml/2006/main" count="18768" uniqueCount="2589">
  <si>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</si>
  <si>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</si>
  <si>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</si>
  <si>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</si>
  <si>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</si>
  <si>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</si>
  <si>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</si>
  <si>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</si>
  <si>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</si>
  <si>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</si>
  <si>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</si>
  <si>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</si>
  <si>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</si>
  <si>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</si>
  <si>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</si>
  <si>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</si>
  <si>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</si>
  <si>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</si>
  <si>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</si>
  <si>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</si>
  <si>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</si>
  <si>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</si>
  <si>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</si>
  <si>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</si>
  <si>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</si>
  <si>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</si>
  <si>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301</t>
  </si>
  <si>
    <t>בנק ישראל- מק"מ</t>
  </si>
  <si>
    <t>מ.ק.מ. 315</t>
  </si>
  <si>
    <t>IL0082503181</t>
  </si>
  <si>
    <t>מק"מ קצר משנים עשר חודשים</t>
  </si>
  <si>
    <t>ישראל</t>
  </si>
  <si>
    <t>TASE </t>
  </si>
  <si>
    <t>RF</t>
  </si>
  <si>
    <t>פנימי</t>
  </si>
  <si>
    <t>ILS</t>
  </si>
  <si>
    <t>05/03/2025</t>
  </si>
  <si>
    <t>שווי הוגן</t>
  </si>
  <si>
    <t>מ.ק.מ. 415</t>
  </si>
  <si>
    <t>IL0082504171</t>
  </si>
  <si>
    <t>03/04/2025</t>
  </si>
  <si>
    <t>מלווה קצר מועד 1214</t>
  </si>
  <si>
    <t>IL0082412185</t>
  </si>
  <si>
    <t>TASE</t>
  </si>
  <si>
    <t>04/12/2024</t>
  </si>
  <si>
    <t>מלווה קצר מועד 215</t>
  </si>
  <si>
    <t>IL0082502191</t>
  </si>
  <si>
    <t>05/02/2025</t>
  </si>
  <si>
    <t>מלווה קצר מועד 515</t>
  </si>
  <si>
    <t>IL0082505160</t>
  </si>
  <si>
    <t>07/05/2025</t>
  </si>
  <si>
    <t>מלווה קצר מועד 814</t>
  </si>
  <si>
    <t>IL0082408142</t>
  </si>
  <si>
    <t>07/08/2024</t>
  </si>
  <si>
    <t>גליל</t>
  </si>
  <si>
    <t>ממשל צמודה 1025</t>
  </si>
  <si>
    <t>IL0011359127</t>
  </si>
  <si>
    <t>צמוד למדד המחירים לצרכן בריבית קבועה</t>
  </si>
  <si>
    <t>31/10/2025</t>
  </si>
  <si>
    <t>ממשל צמודה 1131</t>
  </si>
  <si>
    <t>IL0011722209</t>
  </si>
  <si>
    <t>30/11/2031</t>
  </si>
  <si>
    <t>שחר</t>
  </si>
  <si>
    <t>ממשל שקלית 0825</t>
  </si>
  <si>
    <t>IL0011355570</t>
  </si>
  <si>
    <t>לא צמוד למדד המחירים לצרכן ריבית קבועה</t>
  </si>
  <si>
    <t>31/08/2025</t>
  </si>
  <si>
    <t>ממשלתי צמודה 0536</t>
  </si>
  <si>
    <t>IL0010977085</t>
  </si>
  <si>
    <t>30/05/2036</t>
  </si>
  <si>
    <t>ממשלתי שקלי  1026</t>
  </si>
  <si>
    <t>IL0010994569</t>
  </si>
  <si>
    <t>30/10/2026</t>
  </si>
  <si>
    <t>ממשלתי שקלית 0142</t>
  </si>
  <si>
    <t>IL0011254005</t>
  </si>
  <si>
    <t>31/01/2042</t>
  </si>
  <si>
    <t>גילון חדש</t>
  </si>
  <si>
    <t>ממשלתית משתנה 05/26 0.0866%</t>
  </si>
  <si>
    <t>IL0011417958</t>
  </si>
  <si>
    <t>לא צמוד למדד המחירים לצרכן ריבית משתנה</t>
  </si>
  <si>
    <t>31/05/2026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</si>
  <si>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</si>
  <si>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</si>
  <si>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</si>
  <si>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</si>
  <si>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</si>
  <si>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</si>
  <si>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0.5% 04/25</t>
  </si>
  <si>
    <t>IL0011626681</t>
  </si>
  <si>
    <t>30/04/2025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</si>
  <si>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</si>
  <si>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</si>
  <si>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</si>
  <si>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</si>
  <si>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</si>
  <si>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</si>
  <si>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US TREASURY N/B</t>
  </si>
  <si>
    <t>T 3 3/8 05/15/33</t>
  </si>
  <si>
    <t>US91282CHC82</t>
  </si>
  <si>
    <t>צמוד מט"ח בריבית קבועה</t>
  </si>
  <si>
    <t>חו"ל</t>
  </si>
  <si>
    <t>ארה"ב</t>
  </si>
  <si>
    <t>FOREIGN_GOV_SEC</t>
  </si>
  <si>
    <t>Aaa</t>
  </si>
  <si>
    <t>Moodys</t>
  </si>
  <si>
    <t>USD</t>
  </si>
  <si>
    <t>15/05/2033</t>
  </si>
  <si>
    <t>ממשל צמודה 0527</t>
  </si>
  <si>
    <t>IL0011408478</t>
  </si>
  <si>
    <t>31/05/2027</t>
  </si>
  <si>
    <t>ממשלתית צמודה 0.5% 0529</t>
  </si>
  <si>
    <t>IL0011570236</t>
  </si>
  <si>
    <t>31/05/2029</t>
  </si>
  <si>
    <t>ממשלתית שקלית 0537</t>
  </si>
  <si>
    <t>IL0011661803</t>
  </si>
  <si>
    <t>31/05/2037</t>
  </si>
  <si>
    <t>ממשל שקלית 0226</t>
  </si>
  <si>
    <t>IL0011746976</t>
  </si>
  <si>
    <t>27/02/2026</t>
  </si>
  <si>
    <t>ממשל שקלית 0327</t>
  </si>
  <si>
    <t>IL0011393449</t>
  </si>
  <si>
    <t>31/03/2027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</si>
  <si>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</si>
  <si>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</si>
  <si>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</si>
  <si>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</si>
  <si>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</si>
  <si>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</si>
  <si>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</si>
  <si>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</si>
  <si>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</si>
  <si>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</si>
  <si>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</si>
  <si>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</si>
  <si>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</si>
  <si>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</si>
  <si>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</si>
  <si>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</si>
  <si>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</si>
  <si>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</si>
  <si>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</si>
  <si>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</si>
  <si>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NA</t>
  </si>
  <si>
    <t>זכאים מס עמיתים</t>
  </si>
  <si>
    <t>28200000</t>
  </si>
  <si>
    <t>חייבים וזכאים מס</t>
  </si>
  <si>
    <t>חייבים</t>
  </si>
  <si>
    <t>27960000</t>
  </si>
  <si>
    <t>אמפל אמ ב חש 1/2014</t>
  </si>
  <si>
    <t>IL0011311847</t>
  </si>
  <si>
    <t xml:space="preserve">חייבים בגין תקבולים </t>
  </si>
  <si>
    <t>13/11/2022</t>
  </si>
  <si>
    <t>29/12/2022</t>
  </si>
  <si>
    <t>אמפל אמריקן אגח ב' חוב שלא שול</t>
  </si>
  <si>
    <t>1125624</t>
  </si>
  <si>
    <t>אמפל אמריקן אגח ב חש 1/13</t>
  </si>
  <si>
    <t>1127679</t>
  </si>
  <si>
    <t>אמפל אמריקן חש2/15 )מנע 110378</t>
  </si>
  <si>
    <t>IL0011103780</t>
  </si>
  <si>
    <t>05/01/2023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</si>
  <si>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</si>
  <si>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</si>
  <si>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</si>
  <si>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</si>
  <si>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</si>
  <si>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</si>
  <si>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</si>
  <si>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</si>
  <si>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</si>
  <si>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</si>
  <si>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</si>
  <si>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</si>
  <si>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</si>
  <si>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</si>
  <si>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</si>
  <si>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</si>
  <si>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</si>
  <si>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</si>
  <si>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</si>
  <si>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</si>
  <si>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</si>
  <si>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</si>
  <si>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</si>
  <si>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</si>
  <si>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</si>
  <si>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</si>
  <si>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בנק הפועלים בע"מ</t>
  </si>
  <si>
    <t>12-509</t>
  </si>
  <si>
    <t>סימול בנק</t>
  </si>
  <si>
    <t>צמוד למדד המחירים לצרכן</t>
  </si>
  <si>
    <t>07/07/2024</t>
  </si>
  <si>
    <t>AAA</t>
  </si>
  <si>
    <t>S&amp;P מעלות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</si>
  <si>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</si>
  <si>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</si>
  <si>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</si>
  <si>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</si>
  <si>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</si>
  <si>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</si>
  <si>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</si>
  <si>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</si>
  <si>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</si>
  <si>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</si>
  <si>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</si>
  <si>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</si>
  <si>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</si>
  <si>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</si>
  <si>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</si>
  <si>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</si>
  <si>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</si>
  <si>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</si>
  <si>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</si>
  <si>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</si>
  <si>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</si>
  <si>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</si>
  <si>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</si>
  <si>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</si>
  <si>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</si>
  <si>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</si>
  <si>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</si>
  <si>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</si>
  <si>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</si>
  <si>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</si>
  <si>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</si>
  <si>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</si>
  <si>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</si>
  <si>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</si>
  <si>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</si>
  <si>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</si>
  <si>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</si>
  <si>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</si>
  <si>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</si>
  <si>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</si>
  <si>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</si>
  <si>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</si>
  <si>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</si>
  <si>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</si>
  <si>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</si>
  <si>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</si>
  <si>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</si>
  <si>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</si>
  <si>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</si>
  <si>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</si>
  <si>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</si>
  <si>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</si>
  <si>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</si>
  <si>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</si>
  <si>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</si>
  <si>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</si>
  <si>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</si>
  <si>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</si>
  <si>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</si>
  <si>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</si>
  <si>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</si>
  <si>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</si>
  <si>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</si>
  <si>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</si>
  <si>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</si>
  <si>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</si>
  <si>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</si>
  <si>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</si>
  <si>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</si>
  <si>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</si>
  <si>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</si>
  <si>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</si>
  <si>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</si>
  <si>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</si>
  <si>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</si>
  <si>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</si>
  <si>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</si>
  <si>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</si>
  <si>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</si>
  <si>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</si>
  <si>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</si>
  <si>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</si>
  <si>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</si>
  <si>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</si>
  <si>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</si>
  <si>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</si>
  <si>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</si>
  <si>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</si>
  <si>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</si>
  <si>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</si>
  <si>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</si>
  <si>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</si>
  <si>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</si>
  <si>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</si>
  <si>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</si>
  <si>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</si>
  <si>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</si>
  <si>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</si>
  <si>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</si>
  <si>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</si>
  <si>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</si>
  <si>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</si>
  <si>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</si>
  <si>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</si>
  <si>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</si>
  <si>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</si>
  <si>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</si>
  <si>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</si>
  <si>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</si>
  <si>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</si>
  <si>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</si>
  <si>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</si>
  <si>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</si>
  <si>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</si>
  <si>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</si>
  <si>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</si>
  <si>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</si>
  <si>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</si>
  <si>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</si>
  <si>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</si>
  <si>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</si>
  <si>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</si>
  <si>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</si>
  <si>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</si>
  <si>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</si>
  <si>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</si>
  <si>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</si>
  <si>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</si>
  <si>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</si>
  <si>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</si>
  <si>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</si>
  <si>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</si>
  <si>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</si>
  <si>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</si>
  <si>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</si>
  <si>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</si>
  <si>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</si>
  <si>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</si>
  <si>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</si>
  <si>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</si>
  <si>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</si>
  <si>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</si>
  <si>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</si>
  <si>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</si>
  <si>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</si>
  <si>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</si>
  <si>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</si>
  <si>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</si>
  <si>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</si>
  <si>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</si>
  <si>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</si>
  <si>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</si>
  <si>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</si>
  <si>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</si>
  <si>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</si>
  <si>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</si>
  <si>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</si>
  <si>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</si>
  <si>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</si>
  <si>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</si>
  <si>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</si>
  <si>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</si>
  <si>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</si>
  <si>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</si>
  <si>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</si>
  <si>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</si>
  <si>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</si>
  <si>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</si>
  <si>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</si>
  <si>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</si>
  <si>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</si>
  <si>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</si>
  <si>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</si>
  <si>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</si>
  <si>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</si>
  <si>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</si>
  <si>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</si>
  <si>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</si>
  <si>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</si>
  <si>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</si>
  <si>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</si>
  <si>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</si>
  <si>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</si>
  <si>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</si>
  <si>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</si>
  <si>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</si>
  <si>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</si>
  <si>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</si>
  <si>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</si>
  <si>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</si>
  <si>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</si>
  <si>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</si>
  <si>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</si>
  <si>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</si>
  <si>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</si>
  <si>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</si>
  <si>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</si>
  <si>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</si>
  <si>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</si>
  <si>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</si>
  <si>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</si>
  <si>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</si>
  <si>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</si>
  <si>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</si>
  <si>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</si>
  <si>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</si>
  <si>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</si>
  <si>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</si>
  <si>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</si>
  <si>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</si>
  <si>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</si>
  <si>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</si>
  <si>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</si>
  <si>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</si>
  <si>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</si>
  <si>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</si>
  <si>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</si>
  <si>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</si>
  <si>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</si>
  <si>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</si>
  <si>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</si>
  <si>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</si>
  <si>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</si>
  <si>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</si>
  <si>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</si>
  <si>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</si>
  <si>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</si>
  <si>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</si>
  <si>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</si>
  <si>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</si>
  <si>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</si>
  <si>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</si>
  <si>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</si>
  <si>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</si>
  <si>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</si>
  <si>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</si>
  <si>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</si>
  <si>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</si>
  <si>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</si>
  <si>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</si>
  <si>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</si>
  <si>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</si>
  <si>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</si>
  <si>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</si>
  <si>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</si>
  <si>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</si>
  <si>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</si>
  <si>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</si>
  <si>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</si>
  <si>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</si>
  <si>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</si>
  <si>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</si>
  <si>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</si>
  <si>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</si>
  <si>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</si>
  <si>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</si>
  <si>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</si>
  <si>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</si>
  <si>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</si>
  <si>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</si>
  <si>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</si>
  <si>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</si>
  <si>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</si>
  <si>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</si>
  <si>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</si>
  <si>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</si>
  <si>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</si>
  <si>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</si>
  <si>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</si>
  <si>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</si>
  <si>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</si>
  <si>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</si>
  <si>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</si>
  <si>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</si>
  <si>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</si>
  <si>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</si>
  <si>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</si>
  <si>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</si>
  <si>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</si>
  <si>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</si>
  <si>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</si>
  <si>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</si>
  <si>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</si>
  <si>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</si>
  <si>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</si>
  <si>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</si>
  <si>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</si>
  <si>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</si>
  <si>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</si>
  <si>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</si>
  <si>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</si>
  <si>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</si>
  <si>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</si>
  <si>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</si>
  <si>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</si>
  <si>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</si>
  <si>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</si>
  <si>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</si>
  <si>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</si>
  <si>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</si>
  <si>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</si>
  <si>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</si>
  <si>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</si>
  <si>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</si>
  <si>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</si>
  <si>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</si>
  <si>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</si>
  <si>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</si>
  <si>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</si>
  <si>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</si>
  <si>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</si>
  <si>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</si>
  <si>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</si>
  <si>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</si>
  <si>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</si>
  <si>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</si>
  <si>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</si>
  <si>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</si>
  <si>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</si>
  <si>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</si>
  <si>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</si>
  <si>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</si>
  <si>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</si>
  <si>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</si>
  <si>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</si>
  <si>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</si>
  <si>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</si>
  <si>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</si>
  <si>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</si>
  <si>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</si>
  <si>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</si>
  <si>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</si>
  <si>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</si>
  <si>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</si>
  <si>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</si>
  <si>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</si>
  <si>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</si>
  <si>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</si>
  <si>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</si>
  <si>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</si>
  <si>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</si>
  <si>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</si>
  <si>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</si>
  <si>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</si>
  <si>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</si>
  <si>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</si>
  <si>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</si>
  <si>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</si>
  <si>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</si>
  <si>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</si>
  <si>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</si>
  <si>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</si>
  <si>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</si>
  <si>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</si>
  <si>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</si>
  <si>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</si>
  <si>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</si>
  <si>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</si>
  <si>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</si>
  <si>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</si>
  <si>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</si>
  <si>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</si>
  <si>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</si>
  <si>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</si>
  <si>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</si>
  <si>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</si>
  <si>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</si>
  <si>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</si>
  <si>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</si>
  <si>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</si>
  <si>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</si>
  <si>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</si>
  <si>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</si>
  <si>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</si>
  <si>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</si>
  <si>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</si>
  <si>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</si>
  <si>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</si>
  <si>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</si>
  <si>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</si>
  <si>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</si>
  <si>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</si>
  <si>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</si>
  <si>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</si>
  <si>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</si>
  <si>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</si>
  <si>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</si>
  <si>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</si>
  <si>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</si>
  <si>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</si>
  <si>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</si>
  <si>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</si>
  <si>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</si>
  <si>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</si>
  <si>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</si>
  <si>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</si>
  <si>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</si>
  <si>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</si>
  <si>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</si>
  <si>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</si>
  <si>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</si>
  <si>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</si>
  <si>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</si>
  <si>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</si>
  <si>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</si>
  <si>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</si>
  <si>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</si>
  <si>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</si>
  <si>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</si>
  <si>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</si>
  <si>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</si>
  <si>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</si>
  <si>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</si>
  <si>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</si>
  <si>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</si>
  <si>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</si>
  <si>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</si>
  <si>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</si>
  <si>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</si>
  <si>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</si>
  <si>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</si>
  <si>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</si>
  <si>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</si>
  <si>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</si>
  <si>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</si>
  <si>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</si>
  <si>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</si>
  <si>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</si>
  <si>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</si>
  <si>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</si>
  <si>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</si>
  <si>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</si>
  <si>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</si>
  <si>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</si>
  <si>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</si>
  <si>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</si>
  <si>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</si>
  <si>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</si>
  <si>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</si>
  <si>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</si>
  <si>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</si>
  <si>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</si>
  <si>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</si>
  <si>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</si>
  <si>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</si>
  <si>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</si>
  <si>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</si>
  <si>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</si>
  <si>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</si>
  <si>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</si>
  <si>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</si>
  <si>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</si>
  <si>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</si>
  <si>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</si>
  <si>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</si>
  <si>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</si>
  <si>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</si>
  <si>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</si>
  <si>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</si>
  <si>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</si>
  <si>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</si>
  <si>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</si>
  <si>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</si>
  <si>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</si>
  <si>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</si>
  <si>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</si>
  <si>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</si>
  <si>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</si>
  <si>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</si>
  <si>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</si>
  <si>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</si>
  <si>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</si>
  <si>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</si>
  <si>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</si>
  <si>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</si>
  <si>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</si>
  <si>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</si>
  <si>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</si>
  <si>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</si>
  <si>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</si>
  <si>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</si>
  <si>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</si>
  <si>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</si>
  <si>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</si>
  <si>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</si>
  <si>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</si>
  <si>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</si>
  <si>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</si>
  <si>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</si>
  <si>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</si>
  <si>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</si>
  <si>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</si>
  <si>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</si>
  <si>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</si>
  <si>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</si>
  <si>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</si>
  <si>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</si>
  <si>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</si>
  <si>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</si>
  <si>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</si>
  <si>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</si>
  <si>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</si>
  <si>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</si>
  <si>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</si>
  <si>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</si>
  <si>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</si>
  <si>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</si>
  <si>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</si>
  <si>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</si>
  <si>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</si>
  <si>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</si>
  <si>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</si>
  <si>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</si>
  <si>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</si>
  <si>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</si>
  <si>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</si>
  <si>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</si>
  <si>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</si>
  <si>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</si>
  <si>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</si>
  <si>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</si>
  <si>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</si>
  <si>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</si>
  <si>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</si>
  <si>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</si>
  <si>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</si>
  <si>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</si>
  <si>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</si>
  <si>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</si>
  <si>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</si>
  <si>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</si>
  <si>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</si>
  <si>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</si>
  <si>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</si>
  <si>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</si>
  <si>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</si>
  <si>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</si>
  <si>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</si>
  <si>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</si>
  <si>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</si>
  <si>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</si>
  <si>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</si>
  <si>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</si>
  <si>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</si>
  <si>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</si>
  <si>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</si>
  <si>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</si>
  <si>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</si>
  <si>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</si>
  <si>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</si>
  <si>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</si>
  <si>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</si>
  <si>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</si>
  <si>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</si>
  <si>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</si>
  <si>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</si>
  <si>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</si>
  <si>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</si>
  <si>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</si>
  <si>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</si>
  <si>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</si>
  <si>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</si>
  <si>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</si>
  <si>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</si>
  <si>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</si>
  <si>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</si>
  <si>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</si>
  <si>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</si>
  <si>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</si>
  <si>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</si>
  <si>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</si>
  <si>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</si>
  <si>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</si>
  <si>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</si>
  <si>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</si>
  <si>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</si>
  <si>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</si>
  <si>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</si>
  <si>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</si>
  <si>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</si>
  <si>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</si>
  <si>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</si>
  <si>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</si>
  <si>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</si>
  <si>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</si>
  <si>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</si>
  <si>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</si>
  <si>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</si>
  <si>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</si>
  <si>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</si>
  <si>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</si>
  <si>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</si>
  <si>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</si>
  <si>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</si>
  <si>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</si>
  <si>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</si>
  <si>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</si>
  <si>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</si>
  <si>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</si>
  <si>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</si>
  <si>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</si>
  <si>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</si>
  <si>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</si>
  <si>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</si>
  <si>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</si>
  <si>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</si>
  <si>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</si>
  <si>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</si>
  <si>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</si>
  <si>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</si>
  <si>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</si>
  <si>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</si>
  <si>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</si>
  <si>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</si>
  <si>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</si>
  <si>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</si>
  <si>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</si>
  <si>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</si>
  <si>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</si>
  <si>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</si>
  <si>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</si>
  <si>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</si>
  <si>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</si>
  <si>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</si>
  <si>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</si>
  <si>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</si>
  <si>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</si>
  <si>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</si>
  <si>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</si>
  <si>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</si>
  <si>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</si>
  <si>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</si>
  <si>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</si>
  <si>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</si>
  <si>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</si>
  <si>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</si>
  <si>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</si>
  <si>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</si>
  <si>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</si>
  <si>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</si>
  <si>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</si>
  <si>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</si>
  <si>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</si>
  <si>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</si>
  <si>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</si>
  <si>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</si>
  <si>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</si>
  <si>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</si>
  <si>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</si>
  <si>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</si>
  <si>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</si>
  <si>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</si>
  <si>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</si>
  <si>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</si>
  <si>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</si>
  <si>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</si>
  <si>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</si>
  <si>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</si>
  <si>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</si>
  <si>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</si>
  <si>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</si>
  <si>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</si>
  <si>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</si>
  <si>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</si>
  <si>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</si>
  <si>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</si>
  <si>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</si>
  <si>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</si>
  <si>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</si>
  <si>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</si>
  <si>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</si>
  <si>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</si>
  <si>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</si>
  <si>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</si>
  <si>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</si>
  <si>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</si>
  <si>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</si>
  <si>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</si>
  <si>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</si>
  <si>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</si>
  <si>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</si>
  <si>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</si>
  <si>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</si>
  <si>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</si>
  <si>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</si>
  <si>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</si>
  <si>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</si>
  <si>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</si>
  <si>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</si>
  <si>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</si>
  <si>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</si>
  <si>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</si>
  <si>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</si>
  <si>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</si>
  <si>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</si>
  <si>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</si>
  <si>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</si>
  <si>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</si>
  <si>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</si>
  <si>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</si>
  <si>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</si>
  <si>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</si>
  <si>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</si>
  <si>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</si>
  <si>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</si>
  <si>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</si>
  <si>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</si>
  <si>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</si>
  <si>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</si>
  <si>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</si>
  <si>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</si>
  <si>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</si>
  <si>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</si>
  <si>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</si>
  <si>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</si>
  <si>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</si>
  <si>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</si>
  <si>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</si>
  <si>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</si>
  <si>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</si>
  <si>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</si>
  <si>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</si>
  <si>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</si>
  <si>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</si>
  <si>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</si>
  <si>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</si>
  <si>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</si>
  <si>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</si>
  <si>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</si>
  <si>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</si>
  <si>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</si>
  <si>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</si>
  <si>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</si>
  <si>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</si>
  <si>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</si>
  <si>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</si>
  <si>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</si>
  <si>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</si>
  <si>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</si>
  <si>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</si>
  <si>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</si>
  <si>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</si>
  <si>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</si>
  <si>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</si>
  <si>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</si>
  <si>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</si>
  <si>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</si>
  <si>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</si>
  <si>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</si>
  <si>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</si>
  <si>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</si>
  <si>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</si>
  <si>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</si>
  <si>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</si>
  <si>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</si>
  <si>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</si>
  <si>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</si>
  <si>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</si>
  <si>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</si>
  <si>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</si>
  <si>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</si>
  <si>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</si>
  <si>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</si>
  <si>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</si>
  <si>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</si>
  <si>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</si>
  <si>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</si>
  <si>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</si>
  <si>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</si>
  <si>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</si>
  <si>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</si>
  <si>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</si>
  <si>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</si>
  <si>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</si>
  <si>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</si>
  <si>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</si>
  <si>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</si>
  <si>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</si>
  <si>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</si>
  <si>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</si>
  <si>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</si>
  <si>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</si>
  <si>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</si>
  <si>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</si>
  <si>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</si>
  <si>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</si>
  <si>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</si>
  <si>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</si>
  <si>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</si>
  <si>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</si>
  <si>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</si>
  <si>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</si>
  <si>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</si>
  <si>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</si>
  <si>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</si>
  <si>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</si>
  <si>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</si>
  <si>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</si>
  <si>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</si>
  <si>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</si>
  <si>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</si>
  <si>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</si>
  <si>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</si>
  <si>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</si>
  <si>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</si>
  <si>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</si>
  <si>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</si>
  <si>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</si>
  <si>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</si>
  <si>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</si>
  <si>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</si>
  <si>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</si>
  <si>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</si>
  <si>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</si>
  <si>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</si>
  <si>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</si>
  <si>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</si>
  <si>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</si>
  <si>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</si>
  <si>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</si>
  <si>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</si>
  <si>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</si>
  <si>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</si>
  <si>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</si>
  <si>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</si>
  <si>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</si>
  <si>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</si>
  <si>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</si>
  <si>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</si>
  <si>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</si>
  <si>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</si>
  <si>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</si>
  <si>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</si>
  <si>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</si>
  <si>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</si>
  <si>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</si>
  <si>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</si>
  <si>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</si>
  <si>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</si>
  <si>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</si>
  <si>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</si>
  <si>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</si>
  <si>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</si>
  <si>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</si>
  <si>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</si>
  <si>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</si>
  <si>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</si>
  <si>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</si>
  <si>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</si>
  <si>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</si>
  <si>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</si>
  <si>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</si>
  <si>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</si>
  <si>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</si>
  <si>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</si>
  <si>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</si>
  <si>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</si>
  <si>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</si>
  <si>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</si>
  <si>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</si>
  <si>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</si>
  <si>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</si>
  <si>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</si>
  <si>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</si>
  <si>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</si>
  <si>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</si>
  <si>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</si>
  <si>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</si>
  <si>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</si>
  <si>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</si>
  <si>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</si>
  <si>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</si>
  <si>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</si>
  <si>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</si>
  <si>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</si>
  <si>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</si>
  <si>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</si>
  <si>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</si>
  <si>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</si>
  <si>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</si>
  <si>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</si>
  <si>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</si>
  <si>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</si>
  <si>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</si>
  <si>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</si>
  <si>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</si>
  <si>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</si>
  <si>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</si>
  <si>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</si>
  <si>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</si>
  <si>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</si>
  <si>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</si>
  <si>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</si>
  <si>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</si>
  <si>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</si>
  <si>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</si>
  <si>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</si>
  <si>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</si>
  <si>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</si>
  <si>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</si>
  <si>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</si>
  <si>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</si>
  <si>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</si>
  <si>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</si>
  <si>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</si>
  <si>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</si>
  <si>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</si>
  <si>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</si>
  <si>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</si>
  <si>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</si>
  <si>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</si>
  <si>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</si>
  <si>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</si>
  <si>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</si>
  <si>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</si>
  <si>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</si>
  <si>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</si>
  <si>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</si>
  <si>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</si>
  <si>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</si>
  <si>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</si>
  <si>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</si>
  <si>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</si>
  <si>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</si>
  <si>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</si>
  <si>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</si>
  <si>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</si>
  <si>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</si>
  <si>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</si>
  <si>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</si>
  <si>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</si>
  <si>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</si>
  <si>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</si>
  <si>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</si>
  <si>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</si>
  <si>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</si>
  <si>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</si>
  <si>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</si>
  <si>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</si>
  <si>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</si>
  <si>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</si>
  <si>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</si>
  <si>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</si>
  <si>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</si>
  <si>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</si>
  <si>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</si>
  <si>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</si>
  <si>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</si>
  <si>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</si>
  <si>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</si>
  <si>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</si>
  <si>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</si>
  <si>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</si>
  <si>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</si>
  <si>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</si>
  <si>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</si>
  <si>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</si>
  <si>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</si>
  <si>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</si>
  <si>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</si>
  <si>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</si>
  <si>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</si>
  <si>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</si>
  <si>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</si>
  <si>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</si>
  <si>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</si>
  <si>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</si>
  <si>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</si>
  <si>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</si>
  <si>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</si>
  <si>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</si>
  <si>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</si>
  <si>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</si>
  <si>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</si>
  <si>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</si>
  <si>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</si>
  <si>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</si>
  <si>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</si>
  <si>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</si>
  <si>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</si>
  <si>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</si>
  <si>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</si>
  <si>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</si>
  <si>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</si>
  <si>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</si>
  <si>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</si>
  <si>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</si>
  <si>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</si>
  <si>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</si>
  <si>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</si>
  <si>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</si>
  <si>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</si>
  <si>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</si>
  <si>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</si>
  <si>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</si>
  <si>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</si>
  <si>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</si>
  <si>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</si>
  <si>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</si>
  <si>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</si>
  <si>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</si>
  <si>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SGD</t>
  </si>
  <si>
    <t>JPY</t>
  </si>
  <si>
    <t>GBP</t>
  </si>
  <si>
    <t>CHF</t>
  </si>
  <si>
    <t>בנק לאומי לישראל בע"מ</t>
  </si>
  <si>
    <t>10-800</t>
  </si>
  <si>
    <t>EUR</t>
  </si>
  <si>
    <t>DKK</t>
  </si>
  <si>
    <t>AUD</t>
  </si>
  <si>
    <t>HKD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</si>
  <si>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</si>
  <si>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</si>
  <si>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</si>
  <si>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</si>
  <si>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</si>
  <si>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</si>
  <si>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</si>
  <si>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</si>
  <si>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</si>
  <si>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</si>
  <si>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</si>
  <si>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</si>
  <si>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</si>
  <si>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</si>
  <si>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</si>
  <si>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</si>
  <si>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</si>
  <si>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</si>
  <si>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</si>
  <si>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</si>
  <si>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</si>
  <si>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</si>
  <si>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</si>
  <si>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</si>
  <si>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</si>
  <si>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</si>
  <si>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</si>
  <si>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</si>
  <si>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</si>
  <si>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</si>
  <si>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</si>
  <si>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</si>
  <si>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</si>
  <si>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</si>
  <si>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</si>
  <si>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</si>
  <si>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</si>
  <si>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</si>
  <si>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</si>
  <si>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</si>
  <si>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</si>
  <si>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</si>
  <si>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</si>
  <si>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</si>
  <si>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</si>
  <si>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</si>
  <si>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</si>
  <si>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</si>
  <si>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</si>
  <si>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</si>
  <si>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</si>
  <si>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</si>
  <si>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</si>
  <si>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</si>
  <si>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</si>
  <si>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</si>
  <si>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</si>
  <si>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</si>
  <si>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</si>
  <si>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</si>
  <si>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</si>
  <si>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</si>
  <si>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</si>
  <si>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</si>
  <si>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</si>
  <si>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</si>
  <si>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</si>
  <si>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</si>
  <si>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</si>
  <si>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</si>
  <si>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</si>
  <si>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</si>
  <si>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</si>
  <si>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</si>
  <si>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</si>
  <si>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</si>
  <si>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</si>
  <si>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</si>
  <si>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</si>
  <si>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</si>
  <si>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</si>
  <si>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</si>
  <si>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</si>
  <si>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</si>
  <si>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</si>
  <si>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</si>
  <si>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</si>
  <si>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</si>
  <si>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</si>
  <si>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</si>
  <si>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</si>
  <si>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</si>
  <si>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</si>
  <si>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</si>
  <si>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</si>
  <si>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</si>
  <si>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</si>
  <si>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</si>
  <si>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</si>
  <si>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</si>
  <si>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</si>
  <si>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</si>
  <si>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</si>
  <si>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</si>
  <si>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</si>
  <si>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</si>
  <si>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</si>
  <si>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</si>
  <si>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</si>
  <si>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</si>
  <si>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</si>
  <si>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</si>
  <si>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</si>
  <si>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7209</t>
  </si>
  <si>
    <t>5.8968E+11</t>
  </si>
  <si>
    <t xml:space="preserve">USD   </t>
  </si>
  <si>
    <t>26/06/24</t>
  </si>
  <si>
    <t>26/09/24</t>
  </si>
  <si>
    <t>0</t>
  </si>
  <si>
    <t>לאומי</t>
  </si>
  <si>
    <t>7210</t>
  </si>
  <si>
    <t>5.89688E+11</t>
  </si>
  <si>
    <t xml:space="preserve">EUR   </t>
  </si>
  <si>
    <t>512475203</t>
  </si>
  <si>
    <t>ח.פ</t>
  </si>
  <si>
    <t>דרך ארץ  2 א קב 2</t>
  </si>
  <si>
    <t>6318</t>
  </si>
  <si>
    <t xml:space="preserve">תשתיות (שלב הבניה)  - </t>
  </si>
  <si>
    <t>03/01/2000</t>
  </si>
  <si>
    <t>Aa1</t>
  </si>
  <si>
    <t>קבועה</t>
  </si>
  <si>
    <t>other</t>
  </si>
  <si>
    <t>06/06/2029</t>
  </si>
  <si>
    <t>30/06/2024</t>
  </si>
  <si>
    <t>דרך ארץ 10 א קב. 2</t>
  </si>
  <si>
    <t>6326</t>
  </si>
  <si>
    <t>31/12/2001</t>
  </si>
  <si>
    <t>דרך ארץ 11 א קב. 2</t>
  </si>
  <si>
    <t>6327</t>
  </si>
  <si>
    <t>31/03/2002</t>
  </si>
  <si>
    <t>דרך ארץ 12 א קב.2</t>
  </si>
  <si>
    <t>6328</t>
  </si>
  <si>
    <t>30/06/2002</t>
  </si>
  <si>
    <t>דרך ארץ 13 א קב. 2</t>
  </si>
  <si>
    <t>6329</t>
  </si>
  <si>
    <t>30/09/2002</t>
  </si>
  <si>
    <t>דרך ארץ 14 א קב.2</t>
  </si>
  <si>
    <t>6330</t>
  </si>
  <si>
    <t>31/12/2002</t>
  </si>
  <si>
    <t>דרך ארץ 15 א קב.2</t>
  </si>
  <si>
    <t>6331</t>
  </si>
  <si>
    <t>31/03/2003</t>
  </si>
  <si>
    <t>דרך ארץ 16 א קב. 2</t>
  </si>
  <si>
    <t>6332</t>
  </si>
  <si>
    <t>30/06/2003</t>
  </si>
  <si>
    <t>דרך ארץ 17 א קב. 2</t>
  </si>
  <si>
    <t>6333</t>
  </si>
  <si>
    <t>30/09/2003</t>
  </si>
  <si>
    <t>דרך ארץ 18 א קב. 2</t>
  </si>
  <si>
    <t>6334</t>
  </si>
  <si>
    <t>31/12/2003</t>
  </si>
  <si>
    <t>דרך ארץ 19 א קב. 2</t>
  </si>
  <si>
    <t>6335</t>
  </si>
  <si>
    <t>28/04/2004</t>
  </si>
  <si>
    <t>דרך ארץ 1א קב. 2</t>
  </si>
  <si>
    <t>6317</t>
  </si>
  <si>
    <t>28/10/1999</t>
  </si>
  <si>
    <t>דרך ארץ 3 א קב.2</t>
  </si>
  <si>
    <t>6319</t>
  </si>
  <si>
    <t>30/03/2000</t>
  </si>
  <si>
    <t>דרך ארץ 4 א קב.2</t>
  </si>
  <si>
    <t>6320</t>
  </si>
  <si>
    <t>06/07/2000</t>
  </si>
  <si>
    <t>דרך ארץ 5 א קב.2</t>
  </si>
  <si>
    <t>6321</t>
  </si>
  <si>
    <t>05/10/2000</t>
  </si>
  <si>
    <t>דרך ארץ 6 א קב.2</t>
  </si>
  <si>
    <t>6322</t>
  </si>
  <si>
    <t>31/12/2000</t>
  </si>
  <si>
    <t>דרך ארץ 7 א קב. 2</t>
  </si>
  <si>
    <t>6323</t>
  </si>
  <si>
    <t>29/03/2001</t>
  </si>
  <si>
    <t>30/06/2027</t>
  </si>
  <si>
    <t>דרך ארץ 8 א קב. 2</t>
  </si>
  <si>
    <t>6324</t>
  </si>
  <si>
    <t>28/06/2001</t>
  </si>
  <si>
    <t>דרך ארץ 9 א קב. 2</t>
  </si>
  <si>
    <t>6325</t>
  </si>
  <si>
    <t>30/09/2001</t>
  </si>
  <si>
    <t>דרך ארץ מזאנין 2</t>
  </si>
  <si>
    <t>9219060</t>
  </si>
  <si>
    <t>16/03/2011</t>
  </si>
  <si>
    <t>A2</t>
  </si>
  <si>
    <t>31/01/2025</t>
  </si>
  <si>
    <t>חוצה ישראל 1 (14)</t>
  </si>
  <si>
    <t>9001270</t>
  </si>
  <si>
    <t>חוצה ישראל 1 (15)</t>
  </si>
  <si>
    <t>9001280</t>
  </si>
  <si>
    <t>חוצה ישראל 1 (16)</t>
  </si>
  <si>
    <t>9001290</t>
  </si>
  <si>
    <t>חוצה ישראל 1 (17)</t>
  </si>
  <si>
    <t>9001300</t>
  </si>
  <si>
    <t>חוצה ישראל 1 (18)</t>
  </si>
  <si>
    <t>9001310</t>
  </si>
  <si>
    <t>חוצה ישראל 1 (19)</t>
  </si>
  <si>
    <t>9001320</t>
  </si>
  <si>
    <t>חוצה ישראל אג"ח 1</t>
  </si>
  <si>
    <t>9001000</t>
  </si>
  <si>
    <t>9001020</t>
  </si>
  <si>
    <t>חוצה ישראל אג"ח 1 (10)</t>
  </si>
  <si>
    <t>9001190</t>
  </si>
  <si>
    <t>חוצה ישראל אג"ח 1 (11)</t>
  </si>
  <si>
    <t>9001210</t>
  </si>
  <si>
    <t>חוצה ישראל אג"ח 1 (12)</t>
  </si>
  <si>
    <t>9001230</t>
  </si>
  <si>
    <t>חוצה ישראל אג"ח 1 (13)</t>
  </si>
  <si>
    <t>9001250</t>
  </si>
  <si>
    <t>חוצה ישראל אג"ח 1 (3)</t>
  </si>
  <si>
    <t>9001040</t>
  </si>
  <si>
    <t>חוצה ישראל אג"ח 1 (4)</t>
  </si>
  <si>
    <t>9001070</t>
  </si>
  <si>
    <t>חוצה ישראל אג"ח 1 (6)</t>
  </si>
  <si>
    <t>9001110</t>
  </si>
  <si>
    <t>חוצה ישראל אג"ח 1 (7)</t>
  </si>
  <si>
    <t>9001130</t>
  </si>
  <si>
    <t>חוצה ישראל אג"ח 1 (8)</t>
  </si>
  <si>
    <t>9001150</t>
  </si>
  <si>
    <t>חוצה ישראל אג"ח 1 (9)</t>
  </si>
  <si>
    <t>9001170</t>
  </si>
  <si>
    <t>חוצה ישראל אג"ח 1(5)</t>
  </si>
  <si>
    <t>9001080</t>
  </si>
  <si>
    <t>כביש 6 צפון  הגדלת מינוף</t>
  </si>
  <si>
    <t>29994226</t>
  </si>
  <si>
    <t>25/03/2021</t>
  </si>
  <si>
    <t>Aa3</t>
  </si>
  <si>
    <t>30/06/2048</t>
  </si>
  <si>
    <t>כביש 6 צפון  הלוואה לזמן ארוך</t>
  </si>
  <si>
    <t>510960586</t>
  </si>
  <si>
    <t>הלוואות קו הב. קבועה</t>
  </si>
  <si>
    <t>29993374</t>
  </si>
  <si>
    <t>02/05/2021</t>
  </si>
  <si>
    <t>AA+</t>
  </si>
  <si>
    <t>01/01/2100</t>
  </si>
  <si>
    <t>ע.י נופר אנרגי' בע"מ</t>
  </si>
  <si>
    <t>514599943</t>
  </si>
  <si>
    <t>נופר אנרגי- כתבי אופציה</t>
  </si>
  <si>
    <t>983730193</t>
  </si>
  <si>
    <t>02/01/2025</t>
  </si>
  <si>
    <t>04/01/2024</t>
  </si>
  <si>
    <t>Scoutcam LTD</t>
  </si>
  <si>
    <t>549300FBP1ANSJE5TE25</t>
  </si>
  <si>
    <t>Scoutcam OP</t>
  </si>
  <si>
    <t>29994261</t>
  </si>
  <si>
    <t>29/04/2021</t>
  </si>
  <si>
    <t>שווי הוגן (בש"ח)</t>
  </si>
  <si>
    <t>CIFC Asset Management</t>
  </si>
  <si>
    <t>254900SVOWCOSOG16T40</t>
  </si>
  <si>
    <t>CIFCLF5 KY EQUIT</t>
  </si>
  <si>
    <t>KYG2139S1194</t>
  </si>
  <si>
    <t>מיטב קרנות נאמנות בע"מ</t>
  </si>
  <si>
    <t>513534974</t>
  </si>
  <si>
    <t>תכלית ת"א 125(TTF(40</t>
  </si>
  <si>
    <t>IL0051146574</t>
  </si>
  <si>
    <t>מניות בישראל</t>
  </si>
  <si>
    <t>מגדל קרנות נאמנות בע"מ</t>
  </si>
  <si>
    <t>511303661</t>
  </si>
  <si>
    <t>MTF סל תא 90</t>
  </si>
  <si>
    <t>IL0011502593</t>
  </si>
  <si>
    <t>הראל קרנות נאמנות בע"מ</t>
  </si>
  <si>
    <t>511776783</t>
  </si>
  <si>
    <t>הראל סל תא 90</t>
  </si>
  <si>
    <t>IL0011489312</t>
  </si>
  <si>
    <t>קסם קרנות נאמנות בע"מ</t>
  </si>
  <si>
    <t>510938608</t>
  </si>
  <si>
    <t>קסם קרן סל תא 125</t>
  </si>
  <si>
    <t>IL0011463564</t>
  </si>
  <si>
    <t>Invesco investment management limited</t>
  </si>
  <si>
    <t>549300FEA3DT84FOZ304</t>
  </si>
  <si>
    <t>Invesco QQQ  trust NAS1</t>
  </si>
  <si>
    <t>US46090E1038</t>
  </si>
  <si>
    <t xml:space="preserve">BlackRock  Asset Managment </t>
  </si>
  <si>
    <t>5493004330BCAPB3GT42</t>
  </si>
  <si>
    <t>ISH $ CORP BD $A</t>
  </si>
  <si>
    <t>IE00BYXYYJ35</t>
  </si>
  <si>
    <t>Ishares DJ construction</t>
  </si>
  <si>
    <t>US4642887529</t>
  </si>
  <si>
    <t>SOURCE S&amp;P 500 UCITS ETF</t>
  </si>
  <si>
    <t>IE00B3YCGJ38</t>
  </si>
  <si>
    <t>State Street Corp</t>
  </si>
  <si>
    <t>07F5H7W3ET8ZLWNMFP29</t>
  </si>
  <si>
    <t>SPDR BLOOMBERG SASB</t>
  </si>
  <si>
    <t>IE0004TYCC17</t>
  </si>
  <si>
    <t>EUREX </t>
  </si>
  <si>
    <t>SPDR PORT SP 500</t>
  </si>
  <si>
    <t>US78464A8541</t>
  </si>
  <si>
    <t>S&amp;P 500</t>
  </si>
  <si>
    <t>SPDR S&amp;P 500 UCITS</t>
  </si>
  <si>
    <t>IE000XZSV718</t>
  </si>
  <si>
    <t>SPDR S&amp;P CHINA ETF</t>
  </si>
  <si>
    <t>US78463X4007</t>
  </si>
  <si>
    <t>SXLE LN</t>
  </si>
  <si>
    <t>549300M0AUGU3NFNF319</t>
  </si>
  <si>
    <t>SPDR US ENERGY</t>
  </si>
  <si>
    <t>IE00BWBXM492</t>
  </si>
  <si>
    <t>Vanguard Group</t>
  </si>
  <si>
    <t>549300Y88GQ3VLJIBX57</t>
  </si>
  <si>
    <t>VANG $CORPBD $A</t>
  </si>
  <si>
    <t>IE00BGYWFK87</t>
  </si>
  <si>
    <t>Vanguard S&amp;P 500 etf</t>
  </si>
  <si>
    <t>US9229083632</t>
  </si>
  <si>
    <t>WisdomTree Europe ltd</t>
  </si>
  <si>
    <t>549300SEVJBU47TE8855</t>
  </si>
  <si>
    <t>Wisdomtree Japan</t>
  </si>
  <si>
    <t>US97717W8516</t>
  </si>
  <si>
    <t>KRANESHARES</t>
  </si>
  <si>
    <t>549300VLDRC0RUX0E553</t>
  </si>
  <si>
    <t>KraneShares Csi China Internet Etf</t>
  </si>
  <si>
    <t>US5007673065</t>
  </si>
  <si>
    <t>אטראו שוקי הון בע"מ לשעבר לידר</t>
  </si>
  <si>
    <t>513773564</t>
  </si>
  <si>
    <t>אטראו שוקי הון</t>
  </si>
  <si>
    <t>IL0010961063</t>
  </si>
  <si>
    <t>אינרום תעשיות בנייה בע"מ</t>
  </si>
  <si>
    <t>515001659</t>
  </si>
  <si>
    <t>אינרום מניה קו הבריאות חסום</t>
  </si>
  <si>
    <t>IL0011323560</t>
  </si>
  <si>
    <t>אלביט מערכות בע"מ</t>
  </si>
  <si>
    <t>520043027</t>
  </si>
  <si>
    <t>אלביט מערכות</t>
  </si>
  <si>
    <t>IL0010811243</t>
  </si>
  <si>
    <t>אלוני-חץ נכסים והשקעות בע"מ</t>
  </si>
  <si>
    <t>520038506</t>
  </si>
  <si>
    <t>אלוני חץ</t>
  </si>
  <si>
    <t>IL0003900136</t>
  </si>
  <si>
    <t>אמות השקעות בע"מ</t>
  </si>
  <si>
    <t>520026683</t>
  </si>
  <si>
    <t>אמות</t>
  </si>
  <si>
    <t>IL0010972789</t>
  </si>
  <si>
    <t>אנלייט אנרגיה מתחדשת בע"מ</t>
  </si>
  <si>
    <t>520041146</t>
  </si>
  <si>
    <t>אנלייט אנרגיה</t>
  </si>
  <si>
    <t>IL0007200111</t>
  </si>
  <si>
    <t>אנרג'יקס אנרגיות מתחדשות בע"מ</t>
  </si>
  <si>
    <t>513901371</t>
  </si>
  <si>
    <t>אנרג'יקס</t>
  </si>
  <si>
    <t>IL0011233553</t>
  </si>
  <si>
    <t>אפריקה ישראל מגורים בע"מ</t>
  </si>
  <si>
    <t>520034760</t>
  </si>
  <si>
    <t>אפריקה מגורים</t>
  </si>
  <si>
    <t>IL0010979487</t>
  </si>
  <si>
    <t>בזק החברה הישראלית לתקשורת בע"מ</t>
  </si>
  <si>
    <t>520031931</t>
  </si>
  <si>
    <t>בזק</t>
  </si>
  <si>
    <t>IL0002300114</t>
  </si>
  <si>
    <t>בנק דיסקונט לישראל בע"מ</t>
  </si>
  <si>
    <t>520007030</t>
  </si>
  <si>
    <t>דיסקונט</t>
  </si>
  <si>
    <t>IL0006912120</t>
  </si>
  <si>
    <t>י.ח.דמרי בניה ופיתוח בע"מ</t>
  </si>
  <si>
    <t>511399388</t>
  </si>
  <si>
    <t>דמרי</t>
  </si>
  <si>
    <t>IL0010903156</t>
  </si>
  <si>
    <t>הפניקס אחזקות בע"מ</t>
  </si>
  <si>
    <t>520017450</t>
  </si>
  <si>
    <t>הפניקס</t>
  </si>
  <si>
    <t>IL0007670123</t>
  </si>
  <si>
    <t>טבע תעשיות פרמצבטיות בע"מ</t>
  </si>
  <si>
    <t>520013954</t>
  </si>
  <si>
    <t>טבע</t>
  </si>
  <si>
    <t>IL0006290147</t>
  </si>
  <si>
    <t>ישראל קנדה (ט.ר) בעמ</t>
  </si>
  <si>
    <t>520039298</t>
  </si>
  <si>
    <t>ישראל קנדה</t>
  </si>
  <si>
    <t>IL0004340191</t>
  </si>
  <si>
    <t>כלל החזקות עסקי ביטוח בע"מ</t>
  </si>
  <si>
    <t>520036120</t>
  </si>
  <si>
    <t>כלל ביטוח</t>
  </si>
  <si>
    <t>IL0002240146</t>
  </si>
  <si>
    <t>520018078</t>
  </si>
  <si>
    <t>IL0006046119</t>
  </si>
  <si>
    <t>בנק מזרחי טפחות בע"מ</t>
  </si>
  <si>
    <t>520000522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</si>
  <si>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</si>
  <si>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</si>
  <si>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</si>
  <si>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</si>
  <si>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</si>
  <si>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</si>
  <si>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</si>
  <si>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</si>
  <si>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</si>
  <si>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</si>
  <si>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נובה מכשירי מדידה בע"מ</t>
  </si>
  <si>
    <t>511812463</t>
  </si>
  <si>
    <t>נובה</t>
  </si>
  <si>
    <t>IL0010845571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</si>
  <si>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</si>
  <si>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</si>
  <si>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</si>
  <si>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</si>
  <si>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</si>
  <si>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</si>
  <si>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</si>
  <si>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</si>
  <si>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</si>
  <si>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</si>
  <si>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</si>
  <si>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</si>
  <si>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</si>
  <si>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</si>
  <si>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</si>
  <si>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520000118</t>
  </si>
  <si>
    <t>פועלים</t>
  </si>
  <si>
    <t>IL0006625771</t>
  </si>
  <si>
    <t>פוקס-ויזל בע"מ</t>
  </si>
  <si>
    <t>512157603</t>
  </si>
  <si>
    <t>פוקס- ויזל</t>
  </si>
  <si>
    <t>IL0010870223</t>
  </si>
  <si>
    <t>פורמולה מערכות (1985)בע"מ</t>
  </si>
  <si>
    <t>520036690</t>
  </si>
  <si>
    <t>פורמולה מערכות</t>
  </si>
  <si>
    <t>IL0002560162</t>
  </si>
  <si>
    <t>קמטק בע"מ</t>
  </si>
  <si>
    <t>511235434</t>
  </si>
  <si>
    <t>קמטק</t>
  </si>
  <si>
    <t>IL0010952641</t>
  </si>
  <si>
    <t>רציו חיפושי נפט (1992) - שותפות מוגבלת</t>
  </si>
  <si>
    <t>550012777</t>
  </si>
  <si>
    <t>רציו יהש</t>
  </si>
  <si>
    <t>IL0003940157</t>
  </si>
  <si>
    <t>תדיראן גרופ בע"מ</t>
  </si>
  <si>
    <t>520036732</t>
  </si>
  <si>
    <t>תדיראן גרופ</t>
  </si>
  <si>
    <t>IL0002580129</t>
  </si>
  <si>
    <t>Advanced Micro Devices inc</t>
  </si>
  <si>
    <t>R2I72C950HOYXII45366</t>
  </si>
  <si>
    <t>Advanced Micro Devices</t>
  </si>
  <si>
    <t>US0079031078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</si>
  <si>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</si>
  <si>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</si>
  <si>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</si>
  <si>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</si>
  <si>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</si>
  <si>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</si>
  <si>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</si>
  <si>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</si>
  <si>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</si>
  <si>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</si>
  <si>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</si>
  <si>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</si>
  <si>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ASML HOLDING NV-NY</t>
  </si>
  <si>
    <t>724500Y6DUVHQD6OXN27</t>
  </si>
  <si>
    <t>asml holding nv-ny</t>
  </si>
  <si>
    <t>USN070592100</t>
  </si>
  <si>
    <t>Broadcom Inc</t>
  </si>
  <si>
    <t>549300WV6GIDOZJTV909</t>
  </si>
  <si>
    <t>BROADCOM INC</t>
  </si>
  <si>
    <t>US11135F1012</t>
  </si>
  <si>
    <t>Camtek Ltd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</si>
  <si>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</si>
  <si>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</si>
  <si>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</si>
  <si>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</si>
  <si>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</si>
  <si>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</si>
  <si>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</si>
  <si>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</si>
  <si>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</si>
  <si>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</si>
  <si>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</si>
  <si>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</si>
  <si>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</si>
  <si>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Diversified Financial Services Financial Services</t>
  </si>
  <si>
    <t>MICROSOFT CORP</t>
  </si>
  <si>
    <t>INR2EJN1ERAN0W5ZP974</t>
  </si>
  <si>
    <t>Microsoft corp</t>
  </si>
  <si>
    <t>US5949181045</t>
  </si>
  <si>
    <t>Nice Sys Adr</t>
  </si>
  <si>
    <t>US6536561086</t>
  </si>
  <si>
    <t>Nutrien Ltd</t>
  </si>
  <si>
    <t>5493002QQ7GD21OWF963</t>
  </si>
  <si>
    <t>NUTRIEN LTD</t>
  </si>
  <si>
    <t>CA67077M1086</t>
  </si>
  <si>
    <t>NVIDIA CORP</t>
  </si>
  <si>
    <t>549300S4KLFTLO7GSQ80</t>
  </si>
  <si>
    <t>Nvidia crop</t>
  </si>
  <si>
    <t>US67066G1040</t>
  </si>
  <si>
    <t xml:space="preserve">אורמת טכנולגיות אינק </t>
  </si>
  <si>
    <t>5493000TSHHWY24VHM09</t>
  </si>
  <si>
    <t>Ormat Technologies</t>
  </si>
  <si>
    <t>US6866881021</t>
  </si>
  <si>
    <t>Palo alto networks inc</t>
  </si>
  <si>
    <t>549300QXR2YVZV231H43</t>
  </si>
  <si>
    <t>Palo alto networks</t>
  </si>
  <si>
    <t>US6974351057</t>
  </si>
  <si>
    <t>TAIWAN Semiconductor</t>
  </si>
  <si>
    <t>549300KB6NK5SBD14S87</t>
  </si>
  <si>
    <t>Taiwan Semiconductor Adr</t>
  </si>
  <si>
    <t>US8740391003</t>
  </si>
  <si>
    <t>טיוואן</t>
  </si>
  <si>
    <t>VISA  Inc - CLASS  A</t>
  </si>
  <si>
    <t>549300JZ4OKEHW3DPJ59</t>
  </si>
  <si>
    <t>VISA inc-class a</t>
  </si>
  <si>
    <t>US92826C8394</t>
  </si>
  <si>
    <t>אזורים-חברה להשקעות בפתוח ובבנין בע"מ</t>
  </si>
  <si>
    <t>520025990</t>
  </si>
  <si>
    <t>אזורים</t>
  </si>
  <si>
    <t>IL0007150118</t>
  </si>
  <si>
    <t>אי.טי.גי. איי גרופ בע"מ</t>
  </si>
  <si>
    <t>513764399</t>
  </si>
  <si>
    <t>אי. טי. ג'י. איי</t>
  </si>
  <si>
    <t>IL0011761140</t>
  </si>
  <si>
    <t>ביונ תלת מימד בע"מ</t>
  </si>
  <si>
    <t>514669506</t>
  </si>
  <si>
    <t>IL0011755613</t>
  </si>
  <si>
    <t>אאורה השקעות בע"מ</t>
  </si>
  <si>
    <t>520038274</t>
  </si>
  <si>
    <t>אאורה אגח טז</t>
  </si>
  <si>
    <t>IL0037305799</t>
  </si>
  <si>
    <t>A3</t>
  </si>
  <si>
    <t>30/09/2027</t>
  </si>
  <si>
    <t>אאורה אגח יז %3.85 31/01/2029</t>
  </si>
  <si>
    <t>IL0011935801</t>
  </si>
  <si>
    <t>31/01/2029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</si>
  <si>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</si>
  <si>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</si>
  <si>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</si>
  <si>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</si>
  <si>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</si>
  <si>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</si>
  <si>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</si>
  <si>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</si>
  <si>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</si>
  <si>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</si>
  <si>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</si>
  <si>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</si>
  <si>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אלבר שירותי מימונית בע"מ</t>
  </si>
  <si>
    <t>512025891</t>
  </si>
  <si>
    <t>אלבר אגח יט</t>
  </si>
  <si>
    <t>IL0011918245</t>
  </si>
  <si>
    <t>A+</t>
  </si>
  <si>
    <t>15/05/2028</t>
  </si>
  <si>
    <t>אלבר אגח כ</t>
  </si>
  <si>
    <t>IL0011918328</t>
  </si>
  <si>
    <t>20/06/2028</t>
  </si>
  <si>
    <t>אלדן תחבורה בע"מ</t>
  </si>
  <si>
    <t>510454333</t>
  </si>
  <si>
    <t>אלדן תחבורה אגח ח</t>
  </si>
  <si>
    <t>IL0011924425</t>
  </si>
  <si>
    <t>30/09/2029</t>
  </si>
  <si>
    <t>אלוני חץ אגח טו</t>
  </si>
  <si>
    <t>IL0011894149</t>
  </si>
  <si>
    <t>28/02/2037</t>
  </si>
  <si>
    <t>אלקטרה בע"מ</t>
  </si>
  <si>
    <t>520028911</t>
  </si>
  <si>
    <t>אלקטרה אגח ה</t>
  </si>
  <si>
    <t>IL0073902228</t>
  </si>
  <si>
    <t>10/01/2031</t>
  </si>
  <si>
    <t>אמות אגח ד</t>
  </si>
  <si>
    <t>IL0011331498</t>
  </si>
  <si>
    <t>Aa2</t>
  </si>
  <si>
    <t>02/07/2028</t>
  </si>
  <si>
    <t>אמות אגח ו</t>
  </si>
  <si>
    <t>IL0011586091</t>
  </si>
  <si>
    <t>03/10/2029</t>
  </si>
  <si>
    <t>אמות אגח ח</t>
  </si>
  <si>
    <t>IL0011727828</t>
  </si>
  <si>
    <t>05/01/2032</t>
  </si>
  <si>
    <t>אמפא יובלים דיור להשכרה בע"מ</t>
  </si>
  <si>
    <t>516286432</t>
  </si>
  <si>
    <t>אמפא יובלים אגח א</t>
  </si>
  <si>
    <t>IL0011935157</t>
  </si>
  <si>
    <t>N/R</t>
  </si>
  <si>
    <t>15/12/2025</t>
  </si>
  <si>
    <t>אמפא יובלים אגח א' קו הבריאות חסום</t>
  </si>
  <si>
    <t>אנלייט אנר אגח ו</t>
  </si>
  <si>
    <t>IL0072001733</t>
  </si>
  <si>
    <t>01/09/2026</t>
  </si>
  <si>
    <t>אנלייט אנרגיה אגח ד</t>
  </si>
  <si>
    <t>IL0072002566</t>
  </si>
  <si>
    <t>02/09/2029</t>
  </si>
  <si>
    <t>אקסטל לימיטד</t>
  </si>
  <si>
    <t>1811308</t>
  </si>
  <si>
    <t>אקסטל אגח ד</t>
  </si>
  <si>
    <t>IL0011831695</t>
  </si>
  <si>
    <t>31/12/2027</t>
  </si>
  <si>
    <t>ארפורט אגח ט</t>
  </si>
  <si>
    <t>IL0011609448</t>
  </si>
  <si>
    <t>30/08/2035</t>
  </si>
  <si>
    <t>בתי זקוק לנפט בע"מ</t>
  </si>
  <si>
    <t>520036658</t>
  </si>
  <si>
    <t>בזן אגח יב</t>
  </si>
  <si>
    <t>IL0025905782</t>
  </si>
  <si>
    <t>25/09/2029</t>
  </si>
  <si>
    <t>בזק אגח 13</t>
  </si>
  <si>
    <t>IL0023003093</t>
  </si>
  <si>
    <t>02/12/2035</t>
  </si>
  <si>
    <t>ביג מרכזי קניות (2004) בע"מ</t>
  </si>
  <si>
    <t>513623314</t>
  </si>
  <si>
    <t>ביג אגח ז</t>
  </si>
  <si>
    <t>IL0011360844</t>
  </si>
  <si>
    <t>11/05/2025</t>
  </si>
  <si>
    <t>ביג אגח טו</t>
  </si>
  <si>
    <t>IL0011622219</t>
  </si>
  <si>
    <t>31/01/2030</t>
  </si>
  <si>
    <t>פז בית זיקוק לנפט-אשדוד בע"מ</t>
  </si>
  <si>
    <t>513775163</t>
  </si>
  <si>
    <t>בית זיקוק אשדוד אגח 2</t>
  </si>
  <si>
    <t>IL0011994881</t>
  </si>
  <si>
    <t>30/04/2029</t>
  </si>
  <si>
    <t>חברת גב-ים לקרקעות בע"מ</t>
  </si>
  <si>
    <t>520001736</t>
  </si>
  <si>
    <t>גב ים אגח ט</t>
  </si>
  <si>
    <t>IL0075902192</t>
  </si>
  <si>
    <t>30/06/2033</t>
  </si>
  <si>
    <t>גב ים סד' ו'</t>
  </si>
  <si>
    <t>IL0075901285</t>
  </si>
  <si>
    <t>31/03/2026</t>
  </si>
  <si>
    <t>גבאי מניבים ופיתוח בע"מ</t>
  </si>
  <si>
    <t>520032178</t>
  </si>
  <si>
    <t>גבאי מניבים אגח י</t>
  </si>
  <si>
    <t>IL0077102395</t>
  </si>
  <si>
    <t>30/06/2026</t>
  </si>
  <si>
    <t>גבאי מניבים אגח יב קו הבריאות חסום</t>
  </si>
  <si>
    <t>IL0077102627</t>
  </si>
  <si>
    <t>גבאי מניבים אגח יג קו הבריאות חסום</t>
  </si>
  <si>
    <t>IL0077102965</t>
  </si>
  <si>
    <t>דיסקונט מנפיקים בע"מ</t>
  </si>
  <si>
    <t>520029935</t>
  </si>
  <si>
    <t>דיסק מנ אגח טו</t>
  </si>
  <si>
    <t>IL0074803045</t>
  </si>
  <si>
    <t>15/08/2032</t>
  </si>
  <si>
    <t>חברת הכשרת הישוב בישראל בע"מ</t>
  </si>
  <si>
    <t>520020116</t>
  </si>
  <si>
    <t>הכשרת הישוב אגח 25</t>
  </si>
  <si>
    <t>IL0011915274</t>
  </si>
  <si>
    <t>A</t>
  </si>
  <si>
    <t>31/12/2029</t>
  </si>
  <si>
    <t>הכשרת ישוב אגח 21</t>
  </si>
  <si>
    <t>IL0061202243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</si>
  <si>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</si>
  <si>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</si>
  <si>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</si>
  <si>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</si>
  <si>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</si>
  <si>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הנפקות אגח יט</t>
  </si>
  <si>
    <t>IL0011927725</t>
  </si>
  <si>
    <t>הראל השקעות בביטוח ושרותים פיננסים בע"מ</t>
  </si>
  <si>
    <t>520033986</t>
  </si>
  <si>
    <t>הראל השקעות אגח א</t>
  </si>
  <si>
    <t>IL0058501102</t>
  </si>
  <si>
    <t>31/12/2035</t>
  </si>
  <si>
    <t>החברה לישראל בע"מ</t>
  </si>
  <si>
    <t>520028010</t>
  </si>
  <si>
    <t>חברה לישראל אגח 14</t>
  </si>
  <si>
    <t>IL0057603016</t>
  </si>
  <si>
    <t>30/06/2028</t>
  </si>
  <si>
    <t xml:space="preserve">קבוצת חג'ג' ייזום נדל"ן בע"מ </t>
  </si>
  <si>
    <t>520033309</t>
  </si>
  <si>
    <t>חג'ג' אגח יב</t>
  </si>
  <si>
    <t>IL0082303772</t>
  </si>
  <si>
    <t>31/12/2026</t>
  </si>
  <si>
    <t>חג'ג' אירופה דיוולופמנט צ.ש. בע"מ</t>
  </si>
  <si>
    <t>515682292</t>
  </si>
  <si>
    <t>חג'ג' אירופה אגח ד</t>
  </si>
  <si>
    <t>IL0011901316</t>
  </si>
  <si>
    <t>01/07/2026</t>
  </si>
  <si>
    <t>חברת החשמל לישראל בע"מ</t>
  </si>
  <si>
    <t>520000472</t>
  </si>
  <si>
    <t>חשמל     אגח 29</t>
  </si>
  <si>
    <t>IL0060002362</t>
  </si>
  <si>
    <t>01/03/2026</t>
  </si>
  <si>
    <t>חשמל אגח 27</t>
  </si>
  <si>
    <t>IL0060002107</t>
  </si>
  <si>
    <t>12/04/2029</t>
  </si>
  <si>
    <t>חשמל אגח 31</t>
  </si>
  <si>
    <t>IL0060002859</t>
  </si>
  <si>
    <t>21/09/2031</t>
  </si>
  <si>
    <t>קבוצת יובלים השקעות בע"מ</t>
  </si>
  <si>
    <t>514625094</t>
  </si>
  <si>
    <t>יובלים אגח ג</t>
  </si>
  <si>
    <t>IL0011986960</t>
  </si>
  <si>
    <t>05/07/2026</t>
  </si>
  <si>
    <t>יוניברסל מוטורס  ישראל בע"מ</t>
  </si>
  <si>
    <t>511809071</t>
  </si>
  <si>
    <t>יוניברסל אגח ד</t>
  </si>
  <si>
    <t>IL0011722530</t>
  </si>
  <si>
    <t>11/02/2029</t>
  </si>
  <si>
    <t>יוניברסל אגח ה</t>
  </si>
  <si>
    <t>IL0011926081</t>
  </si>
  <si>
    <t>10/02/2031</t>
  </si>
  <si>
    <t>ישפרו בע"מ</t>
  </si>
  <si>
    <t>516291754</t>
  </si>
  <si>
    <t>ישפרו אגח א</t>
  </si>
  <si>
    <t>IL0012022906</t>
  </si>
  <si>
    <t>ישרס חברה להשקעות בע"מ</t>
  </si>
  <si>
    <t>520017807</t>
  </si>
  <si>
    <t>ישרס אגח טו</t>
  </si>
  <si>
    <t>IL0061302076</t>
  </si>
  <si>
    <t>16/05/2027</t>
  </si>
  <si>
    <t>ישרס אגח יח</t>
  </si>
  <si>
    <t>IL0061302803</t>
  </si>
  <si>
    <t>10/04/2030</t>
  </si>
  <si>
    <t>כללביט מימון בע"מ</t>
  </si>
  <si>
    <t>513754069</t>
  </si>
  <si>
    <t>כלל אגח יא</t>
  </si>
  <si>
    <t>IL0011606477</t>
  </si>
  <si>
    <t>לאומי   אגח 179</t>
  </si>
  <si>
    <t>IL0060403727</t>
  </si>
  <si>
    <t>לאומי אגח  185</t>
  </si>
  <si>
    <t>IL0012018219</t>
  </si>
  <si>
    <t>31/08/2029</t>
  </si>
  <si>
    <t>לאומי אגח 182</t>
  </si>
  <si>
    <t>IL0060405391</t>
  </si>
  <si>
    <t>25/11/2027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</si>
  <si>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</si>
  <si>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</si>
  <si>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</si>
  <si>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</si>
  <si>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</si>
  <si>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</si>
  <si>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 403</t>
  </si>
  <si>
    <t>IL0060404303</t>
  </si>
  <si>
    <t>28/02/2025</t>
  </si>
  <si>
    <t>מבנה נדל"ן (כ.ד)  בע"מ</t>
  </si>
  <si>
    <t>520024126</t>
  </si>
  <si>
    <t>מבני תעשיה  אגח כ</t>
  </si>
  <si>
    <t>IL0022604958</t>
  </si>
  <si>
    <t>מבני תעשיה אגח יז</t>
  </si>
  <si>
    <t>IL0022604461</t>
  </si>
  <si>
    <t>מגדל ביטוח גיוס הון בע"מ</t>
  </si>
  <si>
    <t>513230029</t>
  </si>
  <si>
    <t>מגדל הון  אגח ו</t>
  </si>
  <si>
    <t>IL0011427858</t>
  </si>
  <si>
    <t>A1</t>
  </si>
  <si>
    <t>31/12/2025</t>
  </si>
  <si>
    <t>מגה אור החזקות בע"מ</t>
  </si>
  <si>
    <t>513257873</t>
  </si>
  <si>
    <t>מגה אור אגח 8</t>
  </si>
  <si>
    <t>IL0011476020</t>
  </si>
  <si>
    <t>מגה אור אגח ז</t>
  </si>
  <si>
    <t>IL0011416968</t>
  </si>
  <si>
    <t>30/08/2027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</si>
  <si>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</si>
  <si>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</si>
  <si>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</si>
  <si>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</si>
  <si>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</si>
  <si>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</si>
  <si>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</si>
  <si>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</si>
  <si>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אגח61</t>
  </si>
  <si>
    <t>IL0023104644</t>
  </si>
  <si>
    <t>04/12/2026</t>
  </si>
  <si>
    <t>מז טפחות הנפ אגח57</t>
  </si>
  <si>
    <t>IL0023104230</t>
  </si>
  <si>
    <t>01/03/2025</t>
  </si>
  <si>
    <t>מזרחי טפ הנפק התח 69</t>
  </si>
  <si>
    <t>IL0012021593</t>
  </si>
  <si>
    <t>25/06/2029</t>
  </si>
  <si>
    <t>מזרחי טפחות הנפק אגח 64</t>
  </si>
  <si>
    <t>IL0023105559</t>
  </si>
  <si>
    <t>13/04/2031</t>
  </si>
  <si>
    <t xml:space="preserve">מימון ישיר מקבוצת ישיר 2006 בע"מ </t>
  </si>
  <si>
    <t>513893123</t>
  </si>
  <si>
    <t>מימון ישיר אגח ג</t>
  </si>
  <si>
    <t>IL0011712143</t>
  </si>
  <si>
    <t>מימון ישיר אגח ה</t>
  </si>
  <si>
    <t>IL0011828311</t>
  </si>
  <si>
    <t>31/07/2031</t>
  </si>
  <si>
    <t>מימון ישיר אגח ו</t>
  </si>
  <si>
    <t>IL0011916595</t>
  </si>
  <si>
    <t>מימון ישיר ד</t>
  </si>
  <si>
    <t>IL0011756603</t>
  </si>
  <si>
    <t>01/02/2026</t>
  </si>
  <si>
    <t>מליסרון  אגח יט</t>
  </si>
  <si>
    <t>IL0032303989</t>
  </si>
  <si>
    <t>01/07/2029</t>
  </si>
  <si>
    <t>מנורה מבטחים גיוס הון בע"מ</t>
  </si>
  <si>
    <t>513937714</t>
  </si>
  <si>
    <t>מנורה הון ד</t>
  </si>
  <si>
    <t>IL0011359200</t>
  </si>
  <si>
    <t>01/07/2024</t>
  </si>
  <si>
    <t>קבוצת מנרב  בע"מ</t>
  </si>
  <si>
    <t>520034505</t>
  </si>
  <si>
    <t>מנרב אגח ד</t>
  </si>
  <si>
    <t>IL0015501690</t>
  </si>
  <si>
    <t>Baa1</t>
  </si>
  <si>
    <t>15/04/2032</t>
  </si>
  <si>
    <t>מנרב ד' קו הבריאות חסום</t>
  </si>
  <si>
    <t>נאוויטס פטרוליום, שותפות מוגבלת</t>
  </si>
  <si>
    <t>550263107</t>
  </si>
  <si>
    <t>נאוויטס אגח ה - קו הבריאות חסום</t>
  </si>
  <si>
    <t>IL0011979122</t>
  </si>
  <si>
    <t>A-</t>
  </si>
  <si>
    <t>31/12/2028</t>
  </si>
  <si>
    <t>נפטא חברה ישראלית לנפט בע"מ</t>
  </si>
  <si>
    <t>520020942</t>
  </si>
  <si>
    <t>נפטא אגח ח</t>
  </si>
  <si>
    <t>IL0064301695</t>
  </si>
  <si>
    <t>26/01/2025</t>
  </si>
  <si>
    <t>ספיר קורפ בע"מ</t>
  </si>
  <si>
    <t>520038340</t>
  </si>
  <si>
    <t>ספיר קור אגח יט</t>
  </si>
  <si>
    <t>IL0011886483</t>
  </si>
  <si>
    <t>עזריאלי אגח ד</t>
  </si>
  <si>
    <t>IL0011386500</t>
  </si>
  <si>
    <t>05/07/2030</t>
  </si>
  <si>
    <t>עזריאלי אגח ה</t>
  </si>
  <si>
    <t>IL0011566036</t>
  </si>
  <si>
    <t>עזריאלי אגח ז</t>
  </si>
  <si>
    <t>IL0011786725</t>
  </si>
  <si>
    <t>02/07/2036</t>
  </si>
  <si>
    <t>עזריאלי קבוצה אגח ב סחיר</t>
  </si>
  <si>
    <t>IL0011344368</t>
  </si>
  <si>
    <t>01/04/2025</t>
  </si>
  <si>
    <t>פועלים אגח 200</t>
  </si>
  <si>
    <t>IL0066204962</t>
  </si>
  <si>
    <t>09/12/2031</t>
  </si>
  <si>
    <t>פועלים אגח 201</t>
  </si>
  <si>
    <t>IL0011913451</t>
  </si>
  <si>
    <t>29/11/2032</t>
  </si>
  <si>
    <t>פועלים אגח 203</t>
  </si>
  <si>
    <t>IL0011998684</t>
  </si>
  <si>
    <t>02/12/2030</t>
  </si>
  <si>
    <t>פועלים התחייבות נדחים ו</t>
  </si>
  <si>
    <t>IL0066205530</t>
  </si>
  <si>
    <t>13/03/2028</t>
  </si>
  <si>
    <t>פורמולה אג"ח ג</t>
  </si>
  <si>
    <t>IL0025602090</t>
  </si>
  <si>
    <t>01/12/2026</t>
  </si>
  <si>
    <t>הפניקס גיוסי הון (2009) בע"מ</t>
  </si>
  <si>
    <t>514290345</t>
  </si>
  <si>
    <t>פניקס הון אגח יא</t>
  </si>
  <si>
    <t>IL0011593592</t>
  </si>
  <si>
    <t>פניקס הון אגח יב</t>
  </si>
  <si>
    <t>IL0011955858</t>
  </si>
  <si>
    <t>05/02/2032</t>
  </si>
  <si>
    <t>פניקס הון אגח יד</t>
  </si>
  <si>
    <t>IL0012019464</t>
  </si>
  <si>
    <t>28/02/2030</t>
  </si>
  <si>
    <t>חברת פרטנר תקשורת בע"מ</t>
  </si>
  <si>
    <t>520044314</t>
  </si>
  <si>
    <t>פרטנר אגח ז</t>
  </si>
  <si>
    <t>IL0011563975</t>
  </si>
  <si>
    <t>25/06/2027</t>
  </si>
  <si>
    <t>פתאל החזקות 1998 בע"מ</t>
  </si>
  <si>
    <t>512607888</t>
  </si>
  <si>
    <t>פתאל החזקות אגח ד</t>
  </si>
  <si>
    <t>IL0011881922</t>
  </si>
  <si>
    <t>31/12/2032</t>
  </si>
  <si>
    <t>רבוע כחול נדל"ן בע"מ</t>
  </si>
  <si>
    <t>513765859</t>
  </si>
  <si>
    <t>רבוע נדלן אגח ו</t>
  </si>
  <si>
    <t>IL0011406076</t>
  </si>
  <si>
    <t>30/11/2026</t>
  </si>
  <si>
    <t xml:space="preserve">א.נ שוהם בידנס בע"מ </t>
  </si>
  <si>
    <t>520043860</t>
  </si>
  <si>
    <t>שוהם ביזנס אגח ד</t>
  </si>
  <si>
    <t>IL0011820474</t>
  </si>
  <si>
    <t>Baa2</t>
  </si>
  <si>
    <t>שוהם ביזנס ד - קו הבריאות חסום</t>
  </si>
  <si>
    <t>שיכון ובינוי בע"מ</t>
  </si>
  <si>
    <t>520036104</t>
  </si>
  <si>
    <t>שיכון ובינוי אגח 6</t>
  </si>
  <si>
    <t>IL0011297335</t>
  </si>
  <si>
    <t>שיכון ובינוי אנרגיה בע"מ</t>
  </si>
  <si>
    <t>510459928</t>
  </si>
  <si>
    <t>שיכון ובינוי אנרגיה אגח א'</t>
  </si>
  <si>
    <t>IL0011985715</t>
  </si>
  <si>
    <t>30/06/2034</t>
  </si>
  <si>
    <t>ש.שלמה החזקות בע"מ</t>
  </si>
  <si>
    <t>520034372</t>
  </si>
  <si>
    <t>שלמה החז אגח יט</t>
  </si>
  <si>
    <t>IL0011927311</t>
  </si>
  <si>
    <t>21/12/2031</t>
  </si>
  <si>
    <t>שלמה החז אגח כ</t>
  </si>
  <si>
    <t>IL0011927493</t>
  </si>
  <si>
    <t>ש.י.ר שלמה נדל"ן בע"מ</t>
  </si>
  <si>
    <t>513957472</t>
  </si>
  <si>
    <t>שלמה נדלן אגח ד</t>
  </si>
  <si>
    <t>IL0011576688</t>
  </si>
  <si>
    <t>31/10/2030</t>
  </si>
  <si>
    <t>תמר פטרוליום בעמ</t>
  </si>
  <si>
    <t>515334662</t>
  </si>
  <si>
    <t>תמר פטרו אגח ב</t>
  </si>
  <si>
    <t>IL0011435935</t>
  </si>
  <si>
    <t>30/08/2028</t>
  </si>
  <si>
    <t>אנרג'יאן ישראל לימיטד</t>
  </si>
  <si>
    <t>98450044QACBL3F8EB03</t>
  </si>
  <si>
    <t>ENOIGA 5 7/8 03/30/31</t>
  </si>
  <si>
    <t>IL0011736811</t>
  </si>
  <si>
    <t>Ba3</t>
  </si>
  <si>
    <t>30/03/2031</t>
  </si>
  <si>
    <t>HAPOAL 3.255 01/21/32</t>
  </si>
  <si>
    <t>IL0066204707</t>
  </si>
  <si>
    <t>BBB-</t>
  </si>
  <si>
    <t>21/01/2032</t>
  </si>
  <si>
    <t>JPM 4.912 07/25/33</t>
  </si>
  <si>
    <t>US46647PDH64</t>
  </si>
  <si>
    <t>25/07/2033</t>
  </si>
  <si>
    <t>LUMIIT 3.275 01/29/3</t>
  </si>
  <si>
    <t>IL0060404899</t>
  </si>
  <si>
    <t>29/01/2031</t>
  </si>
  <si>
    <t>לוויתן בונד בע"מ</t>
  </si>
  <si>
    <t>516223864</t>
  </si>
  <si>
    <t>LVIATH 6.125 30/06/2025</t>
  </si>
  <si>
    <t>IL0011677742</t>
  </si>
  <si>
    <t>30/06/2025</t>
  </si>
  <si>
    <t>AP MOLLER- MAERSK A/S</t>
  </si>
  <si>
    <t>549300D2K6PKKKXVNN73</t>
  </si>
  <si>
    <t>MAERSK 5 7/8 09/14/3</t>
  </si>
  <si>
    <t>USK0479SAG32</t>
  </si>
  <si>
    <t>14/09/2033</t>
  </si>
  <si>
    <t>MZRHIT 3.077 04/07/3</t>
  </si>
  <si>
    <t>IL0069508369</t>
  </si>
  <si>
    <t>07/04/2031</t>
  </si>
  <si>
    <t>sanusa</t>
  </si>
  <si>
    <t>549300SMVCQN2P0O6I58</t>
  </si>
  <si>
    <t>SANUSA 6.565 06/12/29</t>
  </si>
  <si>
    <t>US80282KBG04</t>
  </si>
  <si>
    <t>12/06/2029</t>
  </si>
  <si>
    <t>TEVA 4 3/8 05/09/30</t>
  </si>
  <si>
    <t>XS2406607171</t>
  </si>
  <si>
    <t>BB-</t>
  </si>
  <si>
    <t>09/05/2030</t>
  </si>
  <si>
    <t>TEVA PHARMACEUTICALS NE</t>
  </si>
  <si>
    <t>5493004T21MOAFINJP35</t>
  </si>
  <si>
    <t>TEVA 5.125% 09/05/29</t>
  </si>
  <si>
    <t>US88167AAQ40</t>
  </si>
  <si>
    <t>09/05/2029</t>
  </si>
  <si>
    <t>אלקטרה נדל"ן בע"מ</t>
  </si>
  <si>
    <t>510607328</t>
  </si>
  <si>
    <t>אלקטרה נדלן אגח ו</t>
  </si>
  <si>
    <t>IL0011745648</t>
  </si>
  <si>
    <t>30/05/2030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</si>
  <si>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</si>
  <si>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</si>
  <si>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</si>
  <si>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</si>
  <si>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</si>
  <si>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</si>
  <si>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</si>
  <si>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</si>
  <si>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איסתא בע"מ</t>
  </si>
  <si>
    <t>520042763</t>
  </si>
  <si>
    <t>איסתא אגח א להמרה</t>
  </si>
  <si>
    <t>IL0011971285</t>
  </si>
  <si>
    <t>דיסקונט אג"ח יג</t>
  </si>
  <si>
    <t>IL0074801551</t>
  </si>
  <si>
    <t>05/12/2024</t>
  </si>
  <si>
    <t>דיסקונט אגח יד</t>
  </si>
  <si>
    <t>IL0074801635</t>
  </si>
  <si>
    <t>05/12/2030</t>
  </si>
  <si>
    <t>כלל ביטוח אגח א</t>
  </si>
  <si>
    <t>IL0011934812</t>
  </si>
  <si>
    <t>28/02/2028</t>
  </si>
  <si>
    <t>כלל ביטוח אגח ג</t>
  </si>
  <si>
    <t>IL0012013913</t>
  </si>
  <si>
    <t>02/11/2031</t>
  </si>
  <si>
    <t>כלל מימון אגח יב</t>
  </si>
  <si>
    <t>IL0011799280</t>
  </si>
  <si>
    <t>31/03/2032</t>
  </si>
  <si>
    <t>מזרחי טפחות הנפק 49</t>
  </si>
  <si>
    <t>IL0023102820</t>
  </si>
  <si>
    <t>23/06/2026</t>
  </si>
  <si>
    <t>פועלים אגח 202</t>
  </si>
  <si>
    <t>IL0011998502</t>
  </si>
  <si>
    <t>30/04/2028</t>
  </si>
  <si>
    <t>פועלים ט' קוקו צמוד</t>
  </si>
  <si>
    <t>IL0011998841</t>
  </si>
  <si>
    <t>Energean plc</t>
  </si>
  <si>
    <t>ENOGLN 6 1/2 04/30/27</t>
  </si>
  <si>
    <t>USG3044DAA49</t>
  </si>
  <si>
    <t>B+</t>
  </si>
  <si>
    <t>30/04/2027</t>
  </si>
  <si>
    <t>חברה לישראל אגח 15</t>
  </si>
  <si>
    <t>IL0057603271</t>
  </si>
  <si>
    <t>31/07/2030</t>
  </si>
  <si>
    <t>לאומי התח נד404</t>
  </si>
  <si>
    <t>IL0060404717</t>
  </si>
  <si>
    <t>30/09/2024</t>
  </si>
  <si>
    <t>סלע קפיטל נדל"ן בע"מ</t>
  </si>
  <si>
    <t>513992529</t>
  </si>
  <si>
    <t>סלע נדלן אגח ב</t>
  </si>
  <si>
    <t>IL0011329278</t>
  </si>
  <si>
    <t>13/01/2025</t>
  </si>
  <si>
    <t>צ.מ.ח המרמן בע"מ</t>
  </si>
  <si>
    <t>512531203</t>
  </si>
  <si>
    <t>צמח המרמן אגח ז</t>
  </si>
  <si>
    <t>IL0011864027</t>
  </si>
  <si>
    <t>שלמה נדלן ד קו הבריאות חסום</t>
  </si>
  <si>
    <t>חוזים עתידיים בחול</t>
  </si>
  <si>
    <t>10527</t>
  </si>
  <si>
    <t>ESU4_S&amp;P500 EMINI FUT 092024</t>
  </si>
  <si>
    <t>ESU4 Index</t>
  </si>
  <si>
    <t>CME </t>
  </si>
  <si>
    <t>HWAU4_sp500 Mic fut sep24</t>
  </si>
  <si>
    <t>HWAU4 Index</t>
  </si>
  <si>
    <t>MESU4_mini MSCI Emg Mkt  SEP 24</t>
  </si>
  <si>
    <t>MESU4</t>
  </si>
  <si>
    <t>SXOU4_Eurpe Stoxx 600_SEP24</t>
  </si>
  <si>
    <t>SXOU4 Index</t>
  </si>
  <si>
    <t>NQU4_NASDAQ 100 E-MINI  SEP 24</t>
  </si>
  <si>
    <t>NQU4 INDEX</t>
  </si>
  <si>
    <t>אלומיי קפיטל בע"מ</t>
  </si>
  <si>
    <t>520039868</t>
  </si>
  <si>
    <t>אלומיי אופ 2</t>
  </si>
  <si>
    <t>IL0012030826</t>
  </si>
  <si>
    <t>05/01/2028</t>
  </si>
  <si>
    <t>בית בכפר בע"מ</t>
  </si>
  <si>
    <t>511605719</t>
  </si>
  <si>
    <t>בית בכפר   אר 1</t>
  </si>
  <si>
    <t>IL0011836645</t>
  </si>
  <si>
    <t>30/01/2025</t>
  </si>
  <si>
    <t>זוז פאוור בע"מ</t>
  </si>
  <si>
    <t>514881564</t>
  </si>
  <si>
    <t>זוז פאוור אופ 3</t>
  </si>
  <si>
    <t>IL0011853210</t>
  </si>
  <si>
    <t>20/03/2025</t>
  </si>
  <si>
    <t>קונטיניואל בע"מ</t>
  </si>
  <si>
    <t>514949973</t>
  </si>
  <si>
    <t>קונטיניואל אופ</t>
  </si>
  <si>
    <t>IL0011822785</t>
  </si>
  <si>
    <t>12/12/2024</t>
  </si>
  <si>
    <t>ביונ תלת מימד אופציה 2</t>
  </si>
  <si>
    <t>IL0011755878</t>
  </si>
  <si>
    <t>סקודיקס בע"מ</t>
  </si>
  <si>
    <t>513973297</t>
  </si>
  <si>
    <t>סקודיקס    אפ</t>
  </si>
  <si>
    <t>IL0011785081</t>
  </si>
  <si>
    <t>שמיים אימפרוב בע"מ</t>
  </si>
  <si>
    <t>515181014</t>
  </si>
  <si>
    <t>שמיים אופ 1</t>
  </si>
  <si>
    <t>IL0011762478</t>
  </si>
  <si>
    <t>01/06/2025</t>
  </si>
  <si>
    <t>NAV
(במטבע הדיווח של קרן ההשקעה)</t>
  </si>
  <si>
    <t>BRIDGES ISRAEL GP GROWTH FUND 1 LIMITED PARTNERSHI</t>
  </si>
  <si>
    <t>540279767</t>
  </si>
  <si>
    <t>Fimi Israel opportunity 5</t>
  </si>
  <si>
    <t>07/03/2019</t>
  </si>
  <si>
    <t>20/05/2024</t>
  </si>
  <si>
    <t>Primavera Capital GP IV Ltd.</t>
  </si>
  <si>
    <t>320581761</t>
  </si>
  <si>
    <t>FIRST TIME 2</t>
  </si>
  <si>
    <t>22/04/2018</t>
  </si>
  <si>
    <t>FORTISSIMO CAPITA FUND</t>
  </si>
  <si>
    <t>530278498</t>
  </si>
  <si>
    <t>Fortissimo Capital Fund III</t>
  </si>
  <si>
    <t>04/07/2012</t>
  </si>
  <si>
    <t>30/05/2024</t>
  </si>
  <si>
    <t>Klirmark IV</t>
  </si>
  <si>
    <t>90210</t>
  </si>
  <si>
    <t>klirmark IV</t>
  </si>
  <si>
    <t>23/04/2023</t>
  </si>
  <si>
    <t>06/06/2024</t>
  </si>
  <si>
    <t>Viola Private Equity I L.P</t>
  </si>
  <si>
    <t>12169</t>
  </si>
  <si>
    <t>VIOLA PRIVATE EQUITY</t>
  </si>
  <si>
    <t>25/09/2008</t>
  </si>
  <si>
    <t>גרופ 11 קרן 5</t>
  </si>
  <si>
    <t>1992</t>
  </si>
  <si>
    <t>09/11/2021</t>
  </si>
  <si>
    <t>פימי 6 אופורטיוניטי ישראל</t>
  </si>
  <si>
    <t>09/04/2024</t>
  </si>
  <si>
    <t>קוגיטו קפיטל אל.אמ.אי שותף כללי, שותפות מוגבלת</t>
  </si>
  <si>
    <t>550270912</t>
  </si>
  <si>
    <t>קוגיטו בי.אמ.אי</t>
  </si>
  <si>
    <t>04/09/2017</t>
  </si>
  <si>
    <t>2138005O9XJIJN4JPN90</t>
  </si>
  <si>
    <t>קוגיטו קפיטל</t>
  </si>
  <si>
    <t>31/12/2020</t>
  </si>
  <si>
    <t>Klirmark Opportunity L.P</t>
  </si>
  <si>
    <t>CO-121764</t>
  </si>
  <si>
    <t>קלירמארק 3</t>
  </si>
  <si>
    <t>13/11/2019</t>
  </si>
  <si>
    <t>24/06/2024</t>
  </si>
  <si>
    <t>ויטלייף פרטנרס (ישראל) ש.מ</t>
  </si>
  <si>
    <t>550226906</t>
  </si>
  <si>
    <t>קרן השקעה ויטה לייף 2</t>
  </si>
  <si>
    <t>22/05/2007</t>
  </si>
  <si>
    <t>24/05/2024</t>
  </si>
  <si>
    <t>פורטיסימו ניהול הון בע"מ</t>
  </si>
  <si>
    <t>530278514</t>
  </si>
  <si>
    <t>קרן השקעה פורטיסימו 2</t>
  </si>
  <si>
    <t>06/11/2008</t>
  </si>
  <si>
    <t>קרן פימי אופורטיוניטי 4 ס</t>
  </si>
  <si>
    <t>08/01/2008</t>
  </si>
  <si>
    <t>Plenus Mezzanine</t>
  </si>
  <si>
    <t>27372</t>
  </si>
  <si>
    <t>קרן פלנוס 3 (ס)</t>
  </si>
  <si>
    <t>24/10/2007</t>
  </si>
  <si>
    <t>26/06/2024</t>
  </si>
  <si>
    <t>תמוז פיננסים (שותף כללי)  בע"מ</t>
  </si>
  <si>
    <t>515373843</t>
  </si>
  <si>
    <t>תמוז קרן צמיחה, שותפות מוגבלת</t>
  </si>
  <si>
    <t>30/08/2016</t>
  </si>
  <si>
    <t>27/12/2022</t>
  </si>
  <si>
    <t>Viola Opportunity I</t>
  </si>
  <si>
    <t>89813</t>
  </si>
  <si>
    <t>Viola Opportunity I, L.P.</t>
  </si>
  <si>
    <t>28/02/2022</t>
  </si>
  <si>
    <t>( קרן )KLIRMARK</t>
  </si>
  <si>
    <t>30/03/2009</t>
  </si>
  <si>
    <t>20/06/2024</t>
  </si>
  <si>
    <t>AP Fund III GP, LLC</t>
  </si>
  <si>
    <t>84-2057868</t>
  </si>
  <si>
    <t>Blue Atlantic Fund 3 A</t>
  </si>
  <si>
    <t>12/08/2019</t>
  </si>
  <si>
    <t>23/05/2024</t>
  </si>
  <si>
    <t>Oak Street Real Estate Capital Fund</t>
  </si>
  <si>
    <t>9492</t>
  </si>
  <si>
    <t>Blue Owl Real Estate Fund VI</t>
  </si>
  <si>
    <t>11/05/2023</t>
  </si>
  <si>
    <t>21/06/2024</t>
  </si>
  <si>
    <t xml:space="preserve">Direct Lending Fund III General Partner </t>
  </si>
  <si>
    <t xml:space="preserve"> B216569</t>
  </si>
  <si>
    <t>Direct Lending Fund III</t>
  </si>
  <si>
    <t>07/05/2019</t>
  </si>
  <si>
    <t>05/06/2024</t>
  </si>
  <si>
    <t>אלקו בע"מ</t>
  </si>
  <si>
    <t>520025370</t>
  </si>
  <si>
    <t>Electra America Principal Hospitality</t>
  </si>
  <si>
    <t>15/03/2022</t>
  </si>
  <si>
    <t>EQT Infrastructure V</t>
  </si>
  <si>
    <t>2020 2423 842</t>
  </si>
  <si>
    <t>12/08/2021</t>
  </si>
  <si>
    <t>29/05/2024</t>
  </si>
  <si>
    <t>Hamilton Lane Advisors, LLC</t>
  </si>
  <si>
    <t xml:space="preserve">98-1588386 </t>
  </si>
  <si>
    <t>Hamilton Lane CI IV</t>
  </si>
  <si>
    <t>29/05/2019</t>
  </si>
  <si>
    <t>03/04/2024</t>
  </si>
  <si>
    <t>HGI Multifamily Credit Fund</t>
  </si>
  <si>
    <t>89918</t>
  </si>
  <si>
    <t>HGI Multifamily Credit Fund, LP</t>
  </si>
  <si>
    <t>12/07/2023</t>
  </si>
  <si>
    <t>10/06/2024</t>
  </si>
  <si>
    <t>ICG Fund</t>
  </si>
  <si>
    <t>12787</t>
  </si>
  <si>
    <t>ICG EUROPE VIL</t>
  </si>
  <si>
    <t>22/08/2018</t>
  </si>
  <si>
    <t>ICG NORTH AMEIRCA</t>
  </si>
  <si>
    <t>25/02/2019</t>
  </si>
  <si>
    <t>18/06/2024</t>
  </si>
  <si>
    <t>Insight Associates XII Buyout Annex, L.P.</t>
  </si>
  <si>
    <t>851058800</t>
  </si>
  <si>
    <t>Insight Venture Partners XII</t>
  </si>
  <si>
    <t>02/09/2021</t>
  </si>
  <si>
    <t>28/05/2024</t>
  </si>
  <si>
    <t>Moneta Capital</t>
  </si>
  <si>
    <t>540296522</t>
  </si>
  <si>
    <t>24/01/2019</t>
  </si>
  <si>
    <t>14/06/2024</t>
  </si>
  <si>
    <t>MV CREDIT</t>
  </si>
  <si>
    <t>13175</t>
  </si>
  <si>
    <t>Mv Senior 2</t>
  </si>
  <si>
    <t>21/07/2020</t>
  </si>
  <si>
    <t xml:space="preserve">Pantheon PGIF IV GP (Lux) </t>
  </si>
  <si>
    <t>B 283012</t>
  </si>
  <si>
    <t>PANTHEON ACCESS</t>
  </si>
  <si>
    <t>10/05/2018</t>
  </si>
  <si>
    <t>27/06/2024</t>
  </si>
  <si>
    <t>Pantheon Global Infrastructure Fund IV (Luxembourg</t>
  </si>
  <si>
    <t>25/07/2023</t>
  </si>
  <si>
    <t>07/05/2024</t>
  </si>
  <si>
    <t>Starlight Bond FP I LP</t>
  </si>
  <si>
    <t>90109</t>
  </si>
  <si>
    <t>24/01/2023</t>
  </si>
  <si>
    <t>Helios General 3 ltd</t>
  </si>
  <si>
    <t>7836236</t>
  </si>
  <si>
    <t>VINTAGE 5 ACCESS</t>
  </si>
  <si>
    <t>27/12/2018</t>
  </si>
  <si>
    <t>Vintage Fund of Funds IV</t>
  </si>
  <si>
    <t>17/05/2016</t>
  </si>
  <si>
    <t>Vintage Secondary Fund IV</t>
  </si>
  <si>
    <t>31/05/2018</t>
  </si>
  <si>
    <t>Apexus Logisitcs RE Fund L.P</t>
  </si>
  <si>
    <t>89867</t>
  </si>
  <si>
    <t>אייפקס 9</t>
  </si>
  <si>
    <t>14/04/2022</t>
  </si>
  <si>
    <t>ALTO FUND</t>
  </si>
  <si>
    <t>27092</t>
  </si>
  <si>
    <t>אלטו נדלן 3</t>
  </si>
  <si>
    <t>בלו אטלנטיק 2</t>
  </si>
  <si>
    <t>22/06/2017</t>
  </si>
  <si>
    <t>בלו אטלנטיק פרטנרס</t>
  </si>
  <si>
    <t>20/06/2016</t>
  </si>
  <si>
    <t>וינטאג' קו אינווסט 3</t>
  </si>
  <si>
    <t>09/01/2020</t>
  </si>
  <si>
    <t>Apax IX USD GP LP Inc</t>
  </si>
  <si>
    <t>550254411</t>
  </si>
  <si>
    <t>קרן אייפקס אירופה 7</t>
  </si>
  <si>
    <t>25/06/2007</t>
  </si>
  <si>
    <t>קרן אלקטרה נדלן 2</t>
  </si>
  <si>
    <t>29/11/2018</t>
  </si>
  <si>
    <t>בראק קפיטל פרופרטיז אן וי</t>
  </si>
  <si>
    <t>34250659</t>
  </si>
  <si>
    <t>קרן בראק קפיטל</t>
  </si>
  <si>
    <t>15/03/2007</t>
  </si>
  <si>
    <t>540298221</t>
  </si>
  <si>
    <t>קרן גידור קולצ'יס</t>
  </si>
  <si>
    <t>03/07/2019</t>
  </si>
  <si>
    <t>13/06/2024</t>
  </si>
  <si>
    <t>Forma Fund</t>
  </si>
  <si>
    <t>530278654</t>
  </si>
  <si>
    <t>קרן פורמה</t>
  </si>
  <si>
    <t>17/08/2017</t>
  </si>
  <si>
    <t>א. רוטשילד ת ניהול נכסים בע"מ</t>
  </si>
  <si>
    <t>513872440</t>
  </si>
  <si>
    <t>קרן רוטשילד נדלן</t>
  </si>
  <si>
    <t>15/09/2013</t>
  </si>
  <si>
    <t>אלון חברת הדלק לישראל בע"מ</t>
  </si>
  <si>
    <t>520041690</t>
  </si>
  <si>
    <t>אלון דלק בנאמנות</t>
  </si>
  <si>
    <t>7430</t>
  </si>
  <si>
    <t>27/09/2018</t>
  </si>
  <si>
    <t>08/01/2019</t>
  </si>
  <si>
    <t>CIVAN ADVANCED TECHNOGIES</t>
  </si>
  <si>
    <t>514154244</t>
  </si>
  <si>
    <t>Civan Advanced Technologies Ltd</t>
  </si>
  <si>
    <t>29994641</t>
  </si>
  <si>
    <t>Technology Hardware Storage</t>
  </si>
  <si>
    <t>25/03/2024</t>
  </si>
  <si>
    <t>31/03/2024</t>
  </si>
  <si>
    <t>ויולה ג נרשיין ניהול 2</t>
  </si>
  <si>
    <t>7562</t>
  </si>
  <si>
    <t>23/08/2018</t>
  </si>
  <si>
    <t>29/11/2023</t>
  </si>
  <si>
    <t>LUSIX</t>
  </si>
  <si>
    <t>89830</t>
  </si>
  <si>
    <t>62020191</t>
  </si>
  <si>
    <t>16/03/2022</t>
  </si>
  <si>
    <t>10/10/2023</t>
  </si>
  <si>
    <t>וויו (veev) גרופ</t>
  </si>
  <si>
    <t>832652993</t>
  </si>
  <si>
    <t>C  וויו גרופ קו הבריאות</t>
  </si>
  <si>
    <t>US9224741010</t>
  </si>
  <si>
    <t>28/11/2023</t>
  </si>
  <si>
    <t>31/12/2023</t>
  </si>
  <si>
    <t xml:space="preserve">י.ח.ק להשקעות שותפות מוגבלת </t>
  </si>
  <si>
    <t>550016091</t>
  </si>
  <si>
    <t>י.ח.ק.  אגח ב רמ</t>
  </si>
  <si>
    <t>IL0011817835</t>
  </si>
  <si>
    <t>17/11/2021</t>
  </si>
  <si>
    <t>כלל תעשיות בע"מ</t>
  </si>
  <si>
    <t>520021874</t>
  </si>
  <si>
    <t>כלל תעש אגח טז-רמ</t>
  </si>
  <si>
    <t>IL0060802381</t>
  </si>
  <si>
    <t>27/10/2021</t>
  </si>
  <si>
    <t>מת"ם - מרכז תעשיות מדע חיפה בע"מ</t>
  </si>
  <si>
    <t>510687403</t>
  </si>
  <si>
    <t>מתם מרכז תעשיות מדע חיפה אגח א ר.מ</t>
  </si>
  <si>
    <t>IL0011389991</t>
  </si>
  <si>
    <t>04/03/2024</t>
  </si>
  <si>
    <t>20/07/2040</t>
  </si>
  <si>
    <t>אי תלות</t>
  </si>
  <si>
    <t>עוגן-אג"ח חברתית 2 בע"מ</t>
  </si>
  <si>
    <t>516556545</t>
  </si>
  <si>
    <t>עוגן חברתית 2 אגחא-רמ</t>
  </si>
  <si>
    <t>IL0011968315</t>
  </si>
  <si>
    <t>19/06/2023</t>
  </si>
  <si>
    <t>15/03/2026</t>
  </si>
  <si>
    <t>LVIATH 6 1/2 30/06/2027</t>
  </si>
  <si>
    <t>IL0011677825</t>
  </si>
  <si>
    <t>18/10/2023</t>
  </si>
  <si>
    <t>קרור אחזקות בע"מ</t>
  </si>
  <si>
    <t>520001546</t>
  </si>
  <si>
    <t>זכאי ריבית קרדן ב</t>
  </si>
  <si>
    <t>7561</t>
  </si>
  <si>
    <t>31/12/2018</t>
  </si>
  <si>
    <t>20/12/2050</t>
  </si>
  <si>
    <t>לאומי שטר הון 25.1.2002</t>
  </si>
  <si>
    <t>6401380</t>
  </si>
  <si>
    <t>25/12/2002</t>
  </si>
  <si>
    <t>01/12/2028</t>
  </si>
  <si>
    <t>אגרקסקו חברה ליצוא חקלאי בע"מ</t>
  </si>
  <si>
    <t>510155625</t>
  </si>
  <si>
    <t>אגרקסו אגח א'-חש 04/2012</t>
  </si>
  <si>
    <t>1126770</t>
  </si>
  <si>
    <t>27/12/2007</t>
  </si>
  <si>
    <t>31/03/2020</t>
  </si>
  <si>
    <t>אגרקסקו אגח א לס 2017</t>
  </si>
  <si>
    <t>IL0011091803</t>
  </si>
  <si>
    <t>C</t>
  </si>
  <si>
    <t>30/04/2017</t>
  </si>
  <si>
    <t>אלון חברת הדלק אגח סד' א-קו הבריאות</t>
  </si>
  <si>
    <t>IL0011015679</t>
  </si>
  <si>
    <t>26/02/2023</t>
  </si>
  <si>
    <t>22/01/2023</t>
  </si>
  <si>
    <t>23/10/2023</t>
  </si>
  <si>
    <t>אמפל-אמריקן ישראל קורפוריישן</t>
  </si>
  <si>
    <t>130435685</t>
  </si>
  <si>
    <t>אמפל אמריקן אגח ב</t>
  </si>
  <si>
    <t>28/04/2008</t>
  </si>
  <si>
    <t>31/01/2016</t>
  </si>
  <si>
    <t>וי.אי.די. התפלת מי אשקלון</t>
  </si>
  <si>
    <t>513102384</t>
  </si>
  <si>
    <t>וי.אי.די. אג"ח מאוחד 0706</t>
  </si>
  <si>
    <t>IL0010979974</t>
  </si>
  <si>
    <t>23/04/2006</t>
  </si>
  <si>
    <t>22/10/2025</t>
  </si>
  <si>
    <t>05/12/2018</t>
  </si>
  <si>
    <t>אלה פקדונות בע"מ</t>
  </si>
  <si>
    <t>515666881</t>
  </si>
  <si>
    <t>אלה פקדון אגח ה</t>
  </si>
  <si>
    <t>IL0011625774</t>
  </si>
  <si>
    <t>דולר</t>
  </si>
  <si>
    <t>Apax Europe VII GP Co Limited</t>
  </si>
  <si>
    <t>46200  </t>
  </si>
  <si>
    <t>APAX EUROPE VII</t>
  </si>
  <si>
    <t>יורו</t>
  </si>
  <si>
    <t>Oak Street Real Estate Capital Fund VI, LP</t>
  </si>
  <si>
    <t>Blue Owl RE Fund VI</t>
  </si>
  <si>
    <t>Brack Capital</t>
  </si>
  <si>
    <t>Electra America Hospitality AKA LLC</t>
  </si>
  <si>
    <t>86-3690594</t>
  </si>
  <si>
    <t>אין תאריך סופי, טרם בוצעה סגירה אחרונה</t>
  </si>
  <si>
    <t>EQT Infrastructure V (General Partner) S.à r.l.</t>
  </si>
  <si>
    <t>B243992</t>
  </si>
  <si>
    <t>EQT Infrastructure V (יורו)</t>
  </si>
  <si>
    <t>FIMI 4 2007 Ltd.</t>
  </si>
  <si>
    <t>Fimi Israel Opportunity 4</t>
  </si>
  <si>
    <t>FIMI 6 2016 Ltd.</t>
  </si>
  <si>
    <t>Fimi Israel Opportunity 6</t>
  </si>
  <si>
    <t>Firstime Ventures II General Partner L.P</t>
  </si>
  <si>
    <t>C0-86950</t>
  </si>
  <si>
    <t>First Time II</t>
  </si>
  <si>
    <t>Hamilton Lane Co-Investment GP IV LLC</t>
  </si>
  <si>
    <t>26-2962336</t>
  </si>
  <si>
    <t>Hamilton Co-invest IV</t>
  </si>
  <si>
    <t>HGI Multifamily Credit Fund GP LLC</t>
  </si>
  <si>
    <t>Insight Venture Management LLC</t>
  </si>
  <si>
    <t>98-1583518</t>
  </si>
  <si>
    <t>Insight Partners XII</t>
  </si>
  <si>
    <t>Pantheon Access GP S.à r.l</t>
  </si>
  <si>
    <t>B 201.101</t>
  </si>
  <si>
    <t>Pantheon Access Feeder 2017</t>
  </si>
  <si>
    <t>Pantheon PGIF IV GP (LUX) S.à r.l</t>
  </si>
  <si>
    <t>PGIF IV  פנתאון</t>
  </si>
  <si>
    <t>Starlight Bond FP I GP LIMITED</t>
  </si>
  <si>
    <t>RN154766</t>
  </si>
  <si>
    <t>Starlight Bond FP I</t>
  </si>
  <si>
    <t>לישט</t>
  </si>
  <si>
    <t>Vintage Co-Investment III GP, L.P.</t>
  </si>
  <si>
    <t>Vintage Growth Fund III</t>
  </si>
  <si>
    <t>VINTAGE INVESTMENTS 9 LIMITED PARTNERSHIP</t>
  </si>
  <si>
    <t>Vintage IV</t>
  </si>
  <si>
    <t>Vintage Investments 10 Limited Partnership</t>
  </si>
  <si>
    <t>MC-91593</t>
  </si>
  <si>
    <t>Vintage Secondary IV</t>
  </si>
  <si>
    <t>Vintage Investments 11 (Access), L.P.</t>
  </si>
  <si>
    <t>MC-96011</t>
  </si>
  <si>
    <t>Vintage V Acess</t>
  </si>
  <si>
    <t>Viola Opportunity GP I, LP</t>
  </si>
  <si>
    <t xml:space="preserve"> 114992 Cayman</t>
  </si>
  <si>
    <t>MONETA FUND G.P LTD</t>
  </si>
  <si>
    <t>מונטה</t>
  </si>
  <si>
    <t>FORTISSIMO CAPITAL FUND II (GP) , L.P</t>
  </si>
  <si>
    <t>פורטיסימו 2</t>
  </si>
  <si>
    <t>פורטיסימו 3</t>
  </si>
  <si>
    <t>FORMA FUND GENERAL PARTNER LTD</t>
  </si>
  <si>
    <t>פורמה</t>
  </si>
  <si>
    <t xml:space="preserve"> קוגיטו קפיטל אל.אמ.אי שותף כללי, שותפות מוגבלת. ש.מ </t>
  </si>
  <si>
    <t>קוגיטו קפיטל BME</t>
  </si>
  <si>
    <t>שקל</t>
  </si>
  <si>
    <t xml:space="preserve">  קוגיטו קפיטל שותף כללי בע"מ. </t>
  </si>
  <si>
    <t>קוגיטו קפיטל SME</t>
  </si>
  <si>
    <t>רוטשילד</t>
  </si>
  <si>
    <t>Direct Lending Fund III General Partner S.a.r.l.</t>
  </si>
  <si>
    <t>B216569</t>
  </si>
  <si>
    <t>Direct Lending III</t>
  </si>
  <si>
    <t>ICG Europe Fund VII GP S.à r.l.</t>
  </si>
  <si>
    <t>B222269</t>
  </si>
  <si>
    <t>ICG Europe VII</t>
  </si>
  <si>
    <t>ICG North American Private Debt II</t>
  </si>
  <si>
    <t>Special Situations 2019 Investors, LLC</t>
  </si>
  <si>
    <t>CO-101523</t>
  </si>
  <si>
    <t>Klirmark Fund III</t>
  </si>
  <si>
    <t xml:space="preserve">Klirmark Opportunity Fund </t>
  </si>
  <si>
    <t>CO – 121764</t>
  </si>
  <si>
    <t>Klirmark Fund IV</t>
  </si>
  <si>
    <t>MV Senior GP S.à r.l.</t>
  </si>
  <si>
    <t>MV Credit Senior II</t>
  </si>
  <si>
    <t>מזרחי טפחות בע"מ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</si>
</sst>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 * #,##0.00_ ;_ * \-#,##0.00_ ;_ * &quot;-&quot;??_ ;_ @_ "/>
    <numFmt numFmtId="164" formatCode="#,##0.00%"/>
    <numFmt numFmtId="165" formatCode="0.000"/>
    <numFmt numFmtId="166" formatCode="0.000%"/>
  </numFmts>
  <fonts count="2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18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3" fillId="0" borderId="0" xfId="0" applyFont="1"/>
    <xf numFmtId="0" fontId="4" fillId="0" borderId="1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Alignment="1">
      <alignment horizontal="right" readingOrder="1"/>
    </xf>
    <xf numFmtId="0" fontId="8" fillId="0" borderId="0" xfId="0" applyFont="1"/>
    <xf numFmtId="0" fontId="8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10" fillId="4" borderId="0" xfId="0" applyFont="1" applyFill="1"/>
    <xf numFmtId="0" fontId="11" fillId="0" borderId="0" xfId="0" applyFon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5" fillId="4" borderId="0" xfId="0" applyFont="1" applyFill="1"/>
    <xf numFmtId="0" fontId="3" fillId="0" borderId="0" xfId="0" applyFont="1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3" fillId="2" borderId="4" xfId="0" applyFont="1" applyFill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13" fillId="0" borderId="0" xfId="0" applyFont="1"/>
    <xf numFmtId="14" fontId="2" fillId="0" borderId="0" xfId="0" applyNumberFormat="1" applyFont="1" applyAlignment="1">
      <alignment horizontal="center"/>
    </xf>
    <xf numFmtId="0" fontId="13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2" fillId="0" borderId="0" xfId="0" applyFont="1" applyProtection="1">
      <protection locked="0"/>
    </xf>
    <xf numFmtId="0" fontId="0" fillId="0" borderId="0" xfId="0" applyAlignment="1">
      <alignment horizontal="right" vertical="top"/>
    </xf>
    <xf numFmtId="0" fontId="7" fillId="3" borderId="9" xfId="0" applyFont="1" applyFill="1" applyBorder="1" applyAlignment="1">
      <alignment horizontal="center" vertical="center" wrapText="1"/>
    </xf>
    <xf numFmtId="0" fontId="13" fillId="0" borderId="0" xfId="0" applyFont="1" applyProtection="1">
      <protection locked="0"/>
    </xf>
    <xf numFmtId="0" fontId="12" fillId="5" borderId="0" xfId="2" applyFont="1" applyFill="1" applyAlignment="1" applyProtection="1">
      <alignment horizontal="left" vertical="center" wrapText="1" indent="1"/>
      <protection locked="0"/>
    </xf>
    <xf numFmtId="0" fontId="14" fillId="3" borderId="8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3" fillId="0" borderId="0" xfId="0" applyNumberFormat="1" applyFont="1" applyAlignment="1">
      <alignment horizontal="right"/>
    </xf>
    <xf numFmtId="0" fontId="16" fillId="0" borderId="0" xfId="0" applyFont="1"/>
    <xf numFmtId="0" fontId="17" fillId="0" borderId="1" xfId="0" applyFont="1" applyBorder="1" applyAlignment="1">
      <alignment vertical="center" wrapText="1" readingOrder="2"/>
    </xf>
    <xf numFmtId="0" fontId="17" fillId="0" borderId="1" xfId="0" applyFont="1" applyBorder="1" applyAlignment="1">
      <alignment horizontal="right" vertical="center" wrapText="1" readingOrder="2"/>
    </xf>
    <xf numFmtId="2" fontId="17" fillId="0" borderId="1" xfId="0" applyNumberFormat="1" applyFont="1" applyBorder="1" applyAlignment="1">
      <alignment vertical="center" wrapText="1" readingOrder="2"/>
    </xf>
    <xf numFmtId="165" fontId="17" fillId="0" borderId="1" xfId="0" applyNumberFormat="1" applyFont="1" applyBorder="1" applyAlignment="1">
      <alignment vertical="center" wrapText="1" readingOrder="2"/>
    </xf>
    <xf numFmtId="0" fontId="2" fillId="6" borderId="0" xfId="0" applyFont="1" applyFill="1"/>
    <xf numFmtId="1" fontId="0" fillId="0" borderId="0" xfId="0" applyNumberFormat="1" applyAlignment="1">
      <alignment horizontal="right"/>
    </xf>
    <xf numFmtId="0" fontId="18" fillId="0" borderId="1" xfId="0" applyFont="1" applyBorder="1" applyAlignment="1">
      <alignment vertical="center" wrapText="1" readingOrder="2"/>
    </xf>
    <xf numFmtId="0" fontId="6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8" fillId="0" borderId="11" xfId="0" applyFont="1" applyBorder="1"/>
    <xf numFmtId="0" fontId="8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20" fillId="0" borderId="0" xfId="0" applyFont="1"/>
    <xf numFmtId="0" fontId="0" fillId="0" borderId="7" xfId="0" applyBorder="1" applyAlignment="1">
      <alignment horizontal="righ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2" fillId="0" borderId="5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2" fillId="0" borderId="7" xfId="0" applyFont="1" applyBorder="1" applyAlignment="1">
      <alignment horizontal="right"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2" borderId="5" xfId="0" applyFill="1" applyBorder="1" applyAlignment="1">
      <alignment horizontal="right" vertical="top"/>
    </xf>
    <xf numFmtId="0" fontId="0" fillId="2" borderId="6" xfId="0" applyFill="1" applyBorder="1" applyAlignment="1">
      <alignment horizontal="right" vertical="top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2" fillId="0" borderId="10" xfId="0" applyFont="1" applyBorder="1" applyAlignment="1">
      <alignment horizontal="right" vertical="top"/>
    </xf>
    <xf numFmtId="0" fontId="0" fillId="2" borderId="5" xfId="0" applyFill="1" applyBorder="1" applyAlignment="1">
      <alignment horizontal="right" vertical="top" wrapText="1"/>
    </xf>
    <xf numFmtId="0" fontId="0" fillId="2" borderId="6" xfId="0" applyFill="1" applyBorder="1" applyAlignment="1">
      <alignment horizontal="right" vertical="top" wrapText="1"/>
    </xf>
    <xf numFmtId="0" fontId="2" fillId="2" borderId="5" xfId="0" applyFont="1" applyFill="1" applyBorder="1" applyAlignment="1">
      <alignment horizontal="right" vertical="top"/>
    </xf>
    <xf numFmtId="0" fontId="2" fillId="2" borderId="10" xfId="0" applyFont="1" applyFill="1" applyBorder="1" applyAlignment="1">
      <alignment horizontal="right" vertical="top"/>
    </xf>
    <xf numFmtId="0" fontId="2" fillId="2" borderId="6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0" fontId="3" fillId="0" borderId="7" xfId="0" applyFont="1" applyBorder="1" applyAlignment="1">
      <alignment horizontal="right" vertical="top"/>
    </xf>
    <xf numFmtId="0" fontId="0" fillId="0" borderId="5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0" fillId="2" borderId="5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2" fillId="5" borderId="12" xfId="2" applyFont="1" applyFill="1" applyBorder="1" applyAlignment="1" applyProtection="1">
      <alignment horizontal="right" vertical="center" wrapText="1"/>
      <protection locked="0"/>
    </xf>
    <xf numFmtId="0" fontId="12" fillId="5" borderId="12" xfId="2" applyFont="1" applyFill="1" applyBorder="1" applyAlignment="1">
      <alignment horizontal="right" vertical="center" wrapText="1"/>
    </xf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0" fontId="7" fillId="3" borderId="1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 wrapText="1" readingOrder="2"/>
    </xf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 applyAlignment="1">
      <alignment horizontal="right"/>
    </xf>
    <xf numFmtId="0" fontId="21" fillId="0" borderId="1" xfId="0" applyFont="1" applyBorder="1" applyAlignment="1">
      <alignment horizontal="center" vertical="center" wrapText="1" readingOrder="2"/>
    </xf>
    <xf numFmtId="0" fontId="22" fillId="0" borderId="1" xfId="0" applyFont="1" applyBorder="1" applyAlignment="1">
      <alignment vertical="center" wrapText="1" readingOrder="2"/>
    </xf>
    <xf numFmtId="0" fontId="2" fillId="2" borderId="5" xfId="0" applyFont="1" applyFill="1" applyBorder="1" applyAlignment="1">
      <alignment horizontal="right"/>
    </xf>
    <xf numFmtId="0" fontId="3" fillId="0" borderId="18" xfId="0" applyFont="1" applyBorder="1" applyAlignment="1">
      <alignment horizontal="right" vertical="top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0" fillId="0" borderId="19" xfId="0" applyBorder="1" applyAlignment="1">
      <alignment horizontal="right" vertical="top"/>
    </xf>
    <xf numFmtId="0" fontId="0" fillId="0" borderId="20" xfId="0" applyBorder="1" applyAlignment="1">
      <alignment horizontal="right"/>
    </xf>
    <xf numFmtId="0" fontId="0" fillId="0" borderId="0" xfId="0" applyAlignment="1">
      <alignment vertical="top"/>
    </xf>
    <xf numFmtId="0" fontId="0" fillId="0" borderId="7" xfId="0" applyBorder="1" applyAlignment="1">
      <alignment horizontal="right" vertical="top" wrapText="1"/>
    </xf>
    <xf numFmtId="0" fontId="0" fillId="0" borderId="7" xfId="0" applyBorder="1" applyAlignment="1">
      <alignment vertical="top" wrapText="1"/>
    </xf>
    <xf numFmtId="0" fontId="13" fillId="2" borderId="4" xfId="0" applyFont="1" applyFill="1" applyBorder="1" applyAlignment="1">
      <alignment horizontal="right"/>
    </xf>
    <xf numFmtId="0" fontId="18" fillId="0" borderId="0" xfId="0" applyFont="1"/>
    <xf numFmtId="0" fontId="2" fillId="2" borderId="4" xfId="0" applyFont="1" applyFill="1" applyBorder="1" applyAlignment="1">
      <alignment horizontal="right"/>
    </xf>
    <xf numFmtId="17" fontId="0" fillId="0" borderId="0" xfId="0" applyNumberFormat="1"/>
    <xf numFmtId="0" fontId="23" fillId="2" borderId="4" xfId="0" applyFont="1" applyFill="1" applyBorder="1" applyAlignment="1">
      <alignment horizontal="right"/>
    </xf>
    <xf numFmtId="0" fontId="0" fillId="0" borderId="4" xfId="0" applyBorder="1" applyAlignment="1">
      <alignment horizontal="right" readingOrder="1"/>
    </xf>
    <xf numFmtId="0" fontId="0" fillId="0" borderId="4" xfId="0" applyBorder="1" applyAlignment="1">
      <alignment readingOrder="1"/>
    </xf>
    <xf numFmtId="0" fontId="2" fillId="0" borderId="0" xfId="0" applyFont="1" applyAlignment="1">
      <alignment horizontal="right"/>
    </xf>
    <xf numFmtId="0" fontId="24" fillId="2" borderId="4" xfId="0" applyFont="1" applyFill="1" applyBorder="1" applyAlignment="1">
      <alignment horizontal="right"/>
    </xf>
    <xf numFmtId="0" fontId="3" fillId="6" borderId="4" xfId="0" applyFont="1" applyFill="1" applyBorder="1" applyAlignment="1">
      <alignment horizontal="right"/>
    </xf>
    <xf numFmtId="0" fontId="25" fillId="0" borderId="0" xfId="0" applyFont="1" applyProtection="1">
      <protection locked="0"/>
    </xf>
    <xf numFmtId="0" fontId="25" fillId="0" borderId="0" xfId="0" applyFont="1"/>
    <xf numFmtId="43" fontId="7" fillId="3" borderId="11" xfId="1" applyFont="1" applyFill="1" applyBorder="1" applyAlignment="1">
      <alignment horizontal="center" vertical="center" wrapText="1"/>
    </xf>
    <xf numFmtId="43" fontId="8" fillId="0" borderId="11" xfId="1" applyFont="1" applyBorder="1" applyAlignment="1">
      <alignment horizontal="center" vertical="center" wrapText="1"/>
    </xf>
    <xf numFmtId="43" fontId="15" fillId="0" borderId="11" xfId="1" applyFont="1" applyBorder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7" fillId="3" borderId="14" xfId="1" applyFont="1" applyFill="1" applyBorder="1" applyAlignment="1">
      <alignment horizontal="center" vertical="center"/>
    </xf>
    <xf numFmtId="9" fontId="7" fillId="3" borderId="11" xfId="4" applyFont="1" applyFill="1" applyBorder="1" applyAlignment="1">
      <alignment horizontal="center" vertical="center" wrapText="1"/>
    </xf>
    <xf numFmtId="9" fontId="8" fillId="0" borderId="11" xfId="4" applyFont="1" applyBorder="1" applyAlignment="1">
      <alignment horizontal="center" vertical="center" wrapText="1"/>
    </xf>
    <xf numFmtId="9" fontId="15" fillId="0" borderId="11" xfId="4" applyFont="1" applyBorder="1" applyAlignment="1">
      <alignment horizontal="center" vertical="center" wrapText="1"/>
    </xf>
    <xf numFmtId="9" fontId="8" fillId="0" borderId="0" xfId="4" applyFont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/>
    <xf numFmtId="10" fontId="4" fillId="0" borderId="0" xfId="4" applyNumberFormat="1" applyFont="1"/>
    <xf numFmtId="10" fontId="3" fillId="0" borderId="0" xfId="4" applyNumberFormat="1" applyFont="1"/>
    <xf numFmtId="10" fontId="3" fillId="0" borderId="0" xfId="4" applyNumberFormat="1" applyFont="1" applyProtection="1">
      <protection locked="0"/>
    </xf>
    <xf numFmtId="10" fontId="4" fillId="0" borderId="0" xfId="4" applyNumberFormat="1" applyFont="1" applyProtection="1">
      <protection locked="0"/>
    </xf>
    <xf numFmtId="4" fontId="4" fillId="0" borderId="0" xfId="0" applyNumberFormat="1" applyFont="1"/>
    <xf numFmtId="4" fontId="3" fillId="0" borderId="0" xfId="0" applyNumberFormat="1" applyFont="1"/>
    <xf numFmtId="4" fontId="4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4" fontId="25" fillId="0" borderId="0" xfId="0" applyNumberFormat="1" applyFont="1" applyProtection="1">
      <protection locked="0"/>
    </xf>
    <xf numFmtId="4" fontId="25" fillId="0" borderId="0" xfId="0" applyNumberFormat="1" applyFont="1"/>
    <xf numFmtId="4" fontId="2" fillId="0" borderId="0" xfId="0" applyNumberFormat="1" applyFont="1" applyProtection="1">
      <protection locked="0"/>
    </xf>
    <xf numFmtId="4" fontId="2" fillId="0" borderId="0" xfId="0" applyNumberFormat="1" applyFont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Alignment="1">
      <alignment horizontal="center"/>
    </xf>
    <xf numFmtId="166" fontId="0" fillId="0" borderId="0" xfId="4" applyNumberFormat="1" applyFont="1"/>
    <xf numFmtId="166" fontId="4" fillId="0" borderId="0" xfId="4" applyNumberFormat="1" applyFont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/>
    <xf numFmtId="166" fontId="3" fillId="0" borderId="0" xfId="4" applyNumberFormat="1" applyFont="1"/>
    <xf numFmtId="166" fontId="3" fillId="0" borderId="0" xfId="0" applyNumberFormat="1" applyFont="1"/>
    <xf numFmtId="166" fontId="4" fillId="0" borderId="0" xfId="4" applyNumberFormat="1" applyFont="1" applyProtection="1">
      <protection locked="0"/>
    </xf>
    <xf numFmtId="166" fontId="4" fillId="0" borderId="0" xfId="0" applyNumberFormat="1" applyFont="1" applyProtection="1">
      <protection locked="0"/>
    </xf>
    <xf numFmtId="166" fontId="3" fillId="0" borderId="0" xfId="0" applyNumberFormat="1" applyFont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Protection="1">
      <protection locked="0"/>
    </xf>
    <xf numFmtId="2" fontId="4" fillId="0" borderId="0" xfId="0" applyNumberFormat="1" applyFont="1"/>
    <xf numFmtId="166" fontId="2" fillId="0" borderId="0" xfId="4" applyNumberFormat="1" applyFont="1"/>
    <xf numFmtId="14" fontId="4" fillId="0" borderId="0" xfId="0" applyNumberFormat="1" applyFont="1"/>
    <xf numFmtId="14" fontId="4" fillId="0" borderId="0" xfId="0" applyNumberFormat="1" applyFont="1" applyProtection="1">
      <protection locked="0"/>
    </xf>
    <xf numFmtId="10" fontId="9" fillId="0" borderId="0" xfId="4" applyNumberFormat="1"/>
    <xf numFmtId="166" fontId="2" fillId="0" borderId="0" xfId="0" applyNumberFormat="1" applyFont="1" applyProtection="1">
      <protection locked="0"/>
    </xf>
    <xf numFmtId="166" fontId="2" fillId="0" borderId="0" xfId="0" applyNumberFormat="1" applyFont="1"/>
    <xf numFmtId="0" fontId="3" fillId="0" borderId="0" xfId="0" applyFont="1" applyAlignment="1">
      <alignment horizontal="right" vertical="center" readingOrder="2"/>
    </xf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3" sqref="D3"/>
    </sheetView>
  </sheetViews>
  <sheetFormatPr defaultRowHeight="14.25" x14ac:dyDescent="0.2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 x14ac:dyDescent="0.2">
      <c r="A1" s="35" t="s">
        <v>195</v>
      </c>
      <c r="B1" s="36"/>
      <c r="C1" s="36"/>
      <c r="D1" s="36"/>
    </row>
    <row r="3" spans="1:8" ht="15" x14ac:dyDescent="0.2">
      <c r="A3" t="s">
        <v>196</v>
      </c>
      <c r="D3" s="104" t="s">
        <v>197</v>
      </c>
    </row>
    <row r="5" spans="1:8" ht="15" x14ac:dyDescent="0.2">
      <c r="A5" t="s">
        <v>198</v>
      </c>
      <c r="D5" s="104" t="s">
        <v>1217</v>
      </c>
    </row>
    <row r="7" spans="1:8" ht="15" x14ac:dyDescent="0.2">
      <c r="A7" t="s">
        <v>199</v>
      </c>
      <c r="D7" s="104" t="s">
        <v>1222</v>
      </c>
    </row>
    <row r="8" spans="1:8" ht="15" x14ac:dyDescent="0.2">
      <c r="D8" s="34"/>
      <c r="E8" s="34"/>
      <c r="F8" s="34"/>
      <c r="G8" s="34"/>
      <c r="H8" s="34"/>
    </row>
    <row r="9" spans="1:8" ht="15" x14ac:dyDescent="0.2">
      <c r="A9" t="s">
        <v>200</v>
      </c>
      <c r="D9" s="104">
        <v>2024</v>
      </c>
    </row>
    <row r="11" spans="1:8" ht="15" x14ac:dyDescent="0.2">
      <c r="A11" t="s">
        <v>201</v>
      </c>
      <c r="D11" s="104" t="s">
        <v>1294</v>
      </c>
    </row>
    <row r="13" spans="1:8" ht="15" x14ac:dyDescent="0.2">
      <c r="A13" t="s">
        <v>202</v>
      </c>
      <c r="D13" s="105">
        <f>IFERROR(VLOOKUP(D11,'File Name Info'!A35:B121,2,0),"תא מחושב")</f>
        <v>512008335</v>
      </c>
    </row>
    <row r="15" spans="1:8" ht="15" x14ac:dyDescent="0.25">
      <c r="A15" s="20" t="s">
        <v>203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512008335_gm_0224.xlxs</v>
      </c>
    </row>
    <row r="16" spans="1:8" ht="15" x14ac:dyDescent="0.25">
      <c r="A16" s="20"/>
      <c r="D16" s="34"/>
      <c r="E16" s="34"/>
      <c r="F16" s="34"/>
      <c r="G16" s="34"/>
      <c r="H16" s="34"/>
    </row>
    <row r="17" spans="1:8" ht="15" x14ac:dyDescent="0.25">
      <c r="A17" s="20" t="s">
        <v>204</v>
      </c>
      <c r="B17" s="18" t="s">
        <v>205</v>
      </c>
      <c r="C17" s="18"/>
      <c r="D17" s="106"/>
    </row>
    <row r="18" spans="1:8" x14ac:dyDescent="0.2">
      <c r="A18" s="16"/>
      <c r="D18" s="19"/>
      <c r="E18" s="19"/>
      <c r="F18" s="19"/>
      <c r="G18" s="19"/>
      <c r="H18" s="19"/>
    </row>
    <row r="19" spans="1:8" ht="15" x14ac:dyDescent="0.2">
      <c r="A19" s="16"/>
      <c r="B19" s="18" t="s">
        <v>206</v>
      </c>
      <c r="C19" s="18"/>
      <c r="D19" s="106"/>
    </row>
    <row r="20" spans="1:8" x14ac:dyDescent="0.2">
      <c r="A20" s="16"/>
      <c r="D20" s="19"/>
      <c r="E20" s="19"/>
      <c r="F20" s="19"/>
      <c r="G20" s="19"/>
      <c r="H20" s="19"/>
    </row>
    <row r="21" spans="1:8" ht="15" x14ac:dyDescent="0.2">
      <c r="A21" s="16"/>
      <c r="B21" s="18" t="s">
        <v>207</v>
      </c>
      <c r="C21" s="18"/>
      <c r="D21" s="107"/>
    </row>
    <row r="22" spans="1:8" x14ac:dyDescent="0.2">
      <c r="A22" s="16"/>
      <c r="B22" s="17"/>
      <c r="C22" s="17"/>
    </row>
    <row r="23" spans="1:8" ht="15" x14ac:dyDescent="0.25">
      <c r="A23" s="20" t="s">
        <v>208</v>
      </c>
      <c r="D23" t="s">
        <v>209</v>
      </c>
    </row>
    <row r="25" spans="1:8" x14ac:dyDescent="0.2">
      <c r="D25" s="1"/>
    </row>
    <row r="28" spans="1:8" ht="14.1" customHeight="1" x14ac:dyDescent="0.2">
      <c r="A28" s="28"/>
      <c r="D28" s="29"/>
      <c r="E28" s="31"/>
      <c r="F28" s="31"/>
      <c r="G28" s="31"/>
      <c r="H28" s="31"/>
    </row>
    <row r="29" spans="1:8" x14ac:dyDescent="0.2">
      <c r="D29" s="18"/>
      <c r="E29" s="18"/>
      <c r="F29" s="18"/>
      <c r="G29" s="18"/>
      <c r="H29" s="18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6</v>
      </c>
      <c r="J1" s="22" t="s">
        <v>7</v>
      </c>
      <c r="K1" s="22" t="s">
        <v>345</v>
      </c>
      <c r="L1" s="22" t="s">
        <v>8</v>
      </c>
      <c r="M1" s="22" t="s">
        <v>1136</v>
      </c>
      <c r="N1" s="22" t="s">
        <v>163</v>
      </c>
      <c r="O1" s="22" t="s">
        <v>1137</v>
      </c>
      <c r="P1" s="22" t="s">
        <v>127</v>
      </c>
      <c r="Q1" s="22" t="s">
        <v>11</v>
      </c>
      <c r="R1" s="22" t="s">
        <v>1138</v>
      </c>
      <c r="S1" s="22" t="s">
        <v>1139</v>
      </c>
      <c r="T1" s="22" t="s">
        <v>17</v>
      </c>
      <c r="U1" s="22" t="s">
        <v>18</v>
      </c>
      <c r="V1" s="22" t="s">
        <v>19</v>
      </c>
      <c r="W1" s="22" t="s">
        <v>20</v>
      </c>
      <c r="X1" s="164" t="s">
        <v>24</v>
      </c>
      <c r="Y1" s="164" t="s">
        <v>25</v>
      </c>
    </row>
    <row r="2" spans="1:25" x14ac:dyDescent="0.2">
      <c r="A2" s="30" t="s">
        <v>26</v>
      </c>
      <c r="B2" s="23">
        <v>7209</v>
      </c>
      <c r="C2" s="23" t="s">
        <v>2209</v>
      </c>
      <c r="D2" s="23" t="s">
        <v>2210</v>
      </c>
      <c r="E2" s="21" t="s">
        <v>1328</v>
      </c>
      <c r="F2" s="23" t="s">
        <v>2211</v>
      </c>
      <c r="G2" s="23" t="s">
        <v>2212</v>
      </c>
      <c r="H2" s="21" t="s">
        <v>340</v>
      </c>
      <c r="I2" s="21" t="s">
        <v>31</v>
      </c>
      <c r="J2" s="21" t="s">
        <v>31</v>
      </c>
      <c r="K2" s="23" t="s">
        <v>346</v>
      </c>
      <c r="L2" s="21" t="s">
        <v>43</v>
      </c>
      <c r="M2" s="23" t="s">
        <v>2212</v>
      </c>
      <c r="N2" s="23" t="s">
        <v>458</v>
      </c>
      <c r="O2" s="23" t="s">
        <v>2213</v>
      </c>
      <c r="P2" s="23" t="s">
        <v>141</v>
      </c>
      <c r="Q2" s="21" t="s">
        <v>35</v>
      </c>
      <c r="R2" s="155">
        <v>8000</v>
      </c>
      <c r="S2" s="155">
        <v>0</v>
      </c>
      <c r="T2" s="154">
        <v>114</v>
      </c>
      <c r="U2" s="154">
        <v>1</v>
      </c>
      <c r="V2" s="154">
        <v>498.2</v>
      </c>
      <c r="W2" s="154">
        <v>0.56799999999999995</v>
      </c>
      <c r="X2" s="169">
        <v>9.6381895907111201E-2</v>
      </c>
      <c r="Y2" s="169">
        <v>2.8714352066004401E-5</v>
      </c>
    </row>
    <row r="3" spans="1:25" x14ac:dyDescent="0.2">
      <c r="A3" s="23" t="s">
        <v>26</v>
      </c>
      <c r="B3" s="23">
        <v>7209</v>
      </c>
      <c r="C3" s="23" t="s">
        <v>2214</v>
      </c>
      <c r="D3" s="23" t="s">
        <v>2215</v>
      </c>
      <c r="E3" s="21" t="s">
        <v>1328</v>
      </c>
      <c r="F3" s="23" t="s">
        <v>2216</v>
      </c>
      <c r="G3" s="23" t="s">
        <v>2217</v>
      </c>
      <c r="H3" s="21" t="s">
        <v>340</v>
      </c>
      <c r="I3" s="21" t="s">
        <v>31</v>
      </c>
      <c r="J3" s="21" t="s">
        <v>31</v>
      </c>
      <c r="K3" s="23" t="s">
        <v>346</v>
      </c>
      <c r="L3" s="21" t="s">
        <v>43</v>
      </c>
      <c r="M3" s="23" t="s">
        <v>2217</v>
      </c>
      <c r="N3" s="23" t="s">
        <v>481</v>
      </c>
      <c r="O3" s="23" t="s">
        <v>2218</v>
      </c>
      <c r="P3" s="23" t="s">
        <v>141</v>
      </c>
      <c r="Q3" s="21" t="s">
        <v>35</v>
      </c>
      <c r="R3" s="155">
        <v>20</v>
      </c>
      <c r="S3" s="155">
        <v>0</v>
      </c>
      <c r="T3" s="154">
        <v>1500</v>
      </c>
      <c r="U3" s="154">
        <v>1</v>
      </c>
      <c r="V3" s="154">
        <v>22</v>
      </c>
      <c r="W3" s="154">
        <v>0.33</v>
      </c>
      <c r="X3" s="169">
        <v>5.6001650942245997E-2</v>
      </c>
      <c r="Y3" s="169">
        <v>1.6684161546094801E-5</v>
      </c>
    </row>
    <row r="4" spans="1:25" x14ac:dyDescent="0.2">
      <c r="A4" s="23" t="s">
        <v>26</v>
      </c>
      <c r="B4" s="23">
        <v>7209</v>
      </c>
      <c r="C4" s="23" t="s">
        <v>2219</v>
      </c>
      <c r="D4" s="23" t="s">
        <v>2220</v>
      </c>
      <c r="E4" s="21" t="s">
        <v>1328</v>
      </c>
      <c r="F4" s="23" t="s">
        <v>2221</v>
      </c>
      <c r="G4" s="23" t="s">
        <v>2222</v>
      </c>
      <c r="H4" s="21" t="s">
        <v>340</v>
      </c>
      <c r="I4" s="21" t="s">
        <v>31</v>
      </c>
      <c r="J4" s="21" t="s">
        <v>31</v>
      </c>
      <c r="K4" s="23" t="s">
        <v>346</v>
      </c>
      <c r="L4" s="21" t="s">
        <v>43</v>
      </c>
      <c r="M4" s="23" t="s">
        <v>2222</v>
      </c>
      <c r="N4" s="23" t="s">
        <v>488</v>
      </c>
      <c r="O4" s="23" t="s">
        <v>2223</v>
      </c>
      <c r="P4" s="23" t="s">
        <v>141</v>
      </c>
      <c r="Q4" s="21" t="s">
        <v>35</v>
      </c>
      <c r="R4" s="155">
        <v>4117.3940000000002</v>
      </c>
      <c r="S4" s="155">
        <v>1</v>
      </c>
      <c r="T4" s="154">
        <v>1801.58</v>
      </c>
      <c r="U4" s="154">
        <v>1</v>
      </c>
      <c r="V4" s="154">
        <v>199.9</v>
      </c>
      <c r="W4" s="154">
        <v>3.601</v>
      </c>
      <c r="X4" s="169">
        <v>0.61115762774169202</v>
      </c>
      <c r="Y4" s="169">
        <v>1.8207771413536E-4</v>
      </c>
    </row>
    <row r="5" spans="1:25" x14ac:dyDescent="0.2">
      <c r="A5" s="23" t="s">
        <v>26</v>
      </c>
      <c r="B5" s="23">
        <v>7209</v>
      </c>
      <c r="C5" s="23" t="s">
        <v>2224</v>
      </c>
      <c r="D5" s="23" t="s">
        <v>2225</v>
      </c>
      <c r="E5" s="21" t="s">
        <v>1328</v>
      </c>
      <c r="F5" s="23" t="s">
        <v>2226</v>
      </c>
      <c r="G5" s="23" t="s">
        <v>2227</v>
      </c>
      <c r="H5" s="21" t="s">
        <v>340</v>
      </c>
      <c r="I5" s="21" t="s">
        <v>31</v>
      </c>
      <c r="J5" s="21" t="s">
        <v>31</v>
      </c>
      <c r="K5" s="23" t="s">
        <v>346</v>
      </c>
      <c r="L5" s="21" t="s">
        <v>43</v>
      </c>
      <c r="M5" s="23" t="s">
        <v>2227</v>
      </c>
      <c r="N5" s="23" t="s">
        <v>498</v>
      </c>
      <c r="O5" s="23" t="s">
        <v>2228</v>
      </c>
      <c r="P5" s="23" t="s">
        <v>141</v>
      </c>
      <c r="Q5" s="21" t="s">
        <v>35</v>
      </c>
      <c r="R5" s="155">
        <v>1656</v>
      </c>
      <c r="S5" s="155">
        <v>1</v>
      </c>
      <c r="T5" s="154">
        <v>933</v>
      </c>
      <c r="U5" s="154">
        <v>1</v>
      </c>
      <c r="V5" s="154">
        <v>1</v>
      </c>
      <c r="W5" s="154">
        <v>8.9999999999999993E-3</v>
      </c>
      <c r="X5" s="169">
        <v>1.5833194039125899E-3</v>
      </c>
      <c r="Y5" s="169">
        <v>4.7170674916686199E-7</v>
      </c>
    </row>
    <row r="6" spans="1:25" x14ac:dyDescent="0.2">
      <c r="A6" s="23" t="s">
        <v>26</v>
      </c>
      <c r="B6" s="23">
        <v>7209</v>
      </c>
      <c r="C6" s="23" t="s">
        <v>1716</v>
      </c>
      <c r="D6" s="23" t="s">
        <v>1717</v>
      </c>
      <c r="E6" s="21" t="s">
        <v>1328</v>
      </c>
      <c r="F6" s="23" t="s">
        <v>2229</v>
      </c>
      <c r="G6" s="23" t="s">
        <v>2230</v>
      </c>
      <c r="H6" s="21" t="s">
        <v>340</v>
      </c>
      <c r="I6" s="21" t="s">
        <v>100</v>
      </c>
      <c r="J6" s="21" t="s">
        <v>31</v>
      </c>
      <c r="K6" s="23" t="s">
        <v>346</v>
      </c>
      <c r="L6" s="21" t="s">
        <v>43</v>
      </c>
      <c r="M6" s="23" t="s">
        <v>2230</v>
      </c>
      <c r="N6" s="23" t="s">
        <v>456</v>
      </c>
      <c r="O6" s="23" t="s">
        <v>1805</v>
      </c>
      <c r="P6" s="23" t="s">
        <v>141</v>
      </c>
      <c r="Q6" s="21" t="s">
        <v>35</v>
      </c>
      <c r="R6" s="155">
        <v>285</v>
      </c>
      <c r="S6" s="155">
        <v>0</v>
      </c>
      <c r="T6" s="154">
        <v>2400</v>
      </c>
      <c r="U6" s="154">
        <v>1</v>
      </c>
      <c r="V6" s="154">
        <v>52.1</v>
      </c>
      <c r="W6" s="154">
        <v>1.25</v>
      </c>
      <c r="X6" s="169">
        <v>0.21219534647934599</v>
      </c>
      <c r="Y6" s="169">
        <v>6.3217804840111998E-5</v>
      </c>
    </row>
    <row r="7" spans="1:25" x14ac:dyDescent="0.2">
      <c r="A7" s="23" t="s">
        <v>26</v>
      </c>
      <c r="B7" s="23">
        <v>7209</v>
      </c>
      <c r="C7" s="23" t="s">
        <v>2231</v>
      </c>
      <c r="D7" s="23" t="s">
        <v>2232</v>
      </c>
      <c r="E7" s="21" t="s">
        <v>1328</v>
      </c>
      <c r="F7" s="23" t="s">
        <v>2233</v>
      </c>
      <c r="G7" s="23" t="s">
        <v>2234</v>
      </c>
      <c r="H7" s="21" t="s">
        <v>340</v>
      </c>
      <c r="I7" s="21" t="s">
        <v>100</v>
      </c>
      <c r="J7" s="21" t="s">
        <v>31</v>
      </c>
      <c r="K7" s="23" t="s">
        <v>346</v>
      </c>
      <c r="L7" s="21" t="s">
        <v>43</v>
      </c>
      <c r="M7" s="23" t="s">
        <v>2234</v>
      </c>
      <c r="N7" s="23" t="s">
        <v>456</v>
      </c>
      <c r="O7" s="23" t="s">
        <v>2218</v>
      </c>
      <c r="P7" s="23" t="s">
        <v>141</v>
      </c>
      <c r="Q7" s="21" t="s">
        <v>35</v>
      </c>
      <c r="R7" s="155">
        <v>946.60154</v>
      </c>
      <c r="S7" s="155">
        <v>0</v>
      </c>
      <c r="T7" s="154">
        <v>960</v>
      </c>
      <c r="U7" s="154">
        <v>1</v>
      </c>
      <c r="V7" s="154">
        <v>4.5</v>
      </c>
      <c r="W7" s="154">
        <v>4.2999999999999997E-2</v>
      </c>
      <c r="X7" s="169">
        <v>7.3311252142576498E-3</v>
      </c>
      <c r="Y7" s="169">
        <v>2.1841084205796802E-6</v>
      </c>
    </row>
    <row r="8" spans="1:25" x14ac:dyDescent="0.2">
      <c r="A8" s="23" t="s">
        <v>26</v>
      </c>
      <c r="B8" s="23">
        <v>7209</v>
      </c>
      <c r="C8" s="23" t="s">
        <v>2235</v>
      </c>
      <c r="D8" s="23" t="s">
        <v>2236</v>
      </c>
      <c r="E8" s="21" t="s">
        <v>1328</v>
      </c>
      <c r="F8" s="23" t="s">
        <v>2237</v>
      </c>
      <c r="G8" s="23" t="s">
        <v>2238</v>
      </c>
      <c r="H8" s="21" t="s">
        <v>340</v>
      </c>
      <c r="I8" s="21" t="s">
        <v>100</v>
      </c>
      <c r="J8" s="21" t="s">
        <v>31</v>
      </c>
      <c r="K8" s="23" t="s">
        <v>346</v>
      </c>
      <c r="L8" s="21" t="s">
        <v>43</v>
      </c>
      <c r="M8" s="23" t="s">
        <v>2238</v>
      </c>
      <c r="N8" s="23" t="s">
        <v>498</v>
      </c>
      <c r="O8" s="23" t="s">
        <v>2239</v>
      </c>
      <c r="P8" s="23" t="s">
        <v>141</v>
      </c>
      <c r="Q8" s="21" t="s">
        <v>35</v>
      </c>
      <c r="R8" s="155">
        <v>1415</v>
      </c>
      <c r="S8" s="155">
        <v>0</v>
      </c>
      <c r="T8" s="154">
        <v>219</v>
      </c>
      <c r="U8" s="154">
        <v>1</v>
      </c>
      <c r="V8" s="154">
        <v>41.3</v>
      </c>
      <c r="W8" s="154">
        <v>0.09</v>
      </c>
      <c r="X8" s="169">
        <v>1.5349034311434299E-2</v>
      </c>
      <c r="Y8" s="169">
        <v>4.5728253313928396E-6</v>
      </c>
    </row>
    <row r="9" spans="1:25" x14ac:dyDescent="0.2">
      <c r="A9" s="23" t="s">
        <v>26</v>
      </c>
      <c r="B9" s="23">
        <v>7210</v>
      </c>
      <c r="C9" s="23" t="s">
        <v>2209</v>
      </c>
      <c r="D9" s="23" t="s">
        <v>2210</v>
      </c>
      <c r="E9" s="21" t="s">
        <v>1328</v>
      </c>
      <c r="F9" s="23" t="s">
        <v>2211</v>
      </c>
      <c r="G9" s="23" t="s">
        <v>2212</v>
      </c>
      <c r="H9" s="21" t="s">
        <v>340</v>
      </c>
      <c r="I9" s="21" t="s">
        <v>31</v>
      </c>
      <c r="J9" s="21" t="s">
        <v>31</v>
      </c>
      <c r="K9" s="23" t="s">
        <v>346</v>
      </c>
      <c r="L9" s="21" t="s">
        <v>43</v>
      </c>
      <c r="M9" s="23" t="s">
        <v>2212</v>
      </c>
      <c r="N9" s="23" t="s">
        <v>458</v>
      </c>
      <c r="O9" s="23" t="s">
        <v>2213</v>
      </c>
      <c r="P9" s="23" t="s">
        <v>141</v>
      </c>
      <c r="Q9" s="21" t="s">
        <v>35</v>
      </c>
      <c r="R9" s="155">
        <v>8000</v>
      </c>
      <c r="S9" s="155">
        <v>0</v>
      </c>
      <c r="T9" s="154">
        <v>8016</v>
      </c>
      <c r="U9" s="154">
        <v>1</v>
      </c>
      <c r="V9" s="154">
        <v>498.2</v>
      </c>
      <c r="W9" s="154">
        <v>39.936</v>
      </c>
      <c r="X9" s="169">
        <v>0.17012078333349601</v>
      </c>
      <c r="Y9" s="169">
        <v>2.8971554999964098E-5</v>
      </c>
    </row>
    <row r="10" spans="1:25" x14ac:dyDescent="0.2">
      <c r="A10" s="23" t="s">
        <v>26</v>
      </c>
      <c r="B10" s="23">
        <v>7210</v>
      </c>
      <c r="C10" s="23" t="s">
        <v>2214</v>
      </c>
      <c r="D10" s="23" t="s">
        <v>2215</v>
      </c>
      <c r="E10" s="21" t="s">
        <v>1328</v>
      </c>
      <c r="F10" s="23" t="s">
        <v>2216</v>
      </c>
      <c r="G10" s="23" t="s">
        <v>2217</v>
      </c>
      <c r="H10" s="21" t="s">
        <v>340</v>
      </c>
      <c r="I10" s="21" t="s">
        <v>31</v>
      </c>
      <c r="J10" s="21" t="s">
        <v>31</v>
      </c>
      <c r="K10" s="23" t="s">
        <v>346</v>
      </c>
      <c r="L10" s="21" t="s">
        <v>43</v>
      </c>
      <c r="M10" s="23" t="s">
        <v>2217</v>
      </c>
      <c r="N10" s="23" t="s">
        <v>481</v>
      </c>
      <c r="O10" s="23" t="s">
        <v>2218</v>
      </c>
      <c r="P10" s="23" t="s">
        <v>141</v>
      </c>
      <c r="Q10" s="21" t="s">
        <v>35</v>
      </c>
      <c r="R10" s="155">
        <v>20</v>
      </c>
      <c r="S10" s="155">
        <v>0</v>
      </c>
      <c r="T10" s="154">
        <v>134850</v>
      </c>
      <c r="U10" s="154">
        <v>1</v>
      </c>
      <c r="V10" s="154">
        <v>22</v>
      </c>
      <c r="W10" s="154">
        <v>29.667000000000002</v>
      </c>
      <c r="X10" s="169">
        <v>0.126377445809776</v>
      </c>
      <c r="Y10" s="169">
        <v>2.1522068322806802E-5</v>
      </c>
    </row>
    <row r="11" spans="1:25" x14ac:dyDescent="0.2">
      <c r="A11" s="30" t="s">
        <v>26</v>
      </c>
      <c r="B11" s="23">
        <v>7210</v>
      </c>
      <c r="C11" s="23" t="s">
        <v>2219</v>
      </c>
      <c r="D11" s="23" t="s">
        <v>2220</v>
      </c>
      <c r="E11" s="21" t="s">
        <v>1328</v>
      </c>
      <c r="F11" s="23" t="s">
        <v>2221</v>
      </c>
      <c r="G11" s="23" t="s">
        <v>2222</v>
      </c>
      <c r="H11" s="21" t="s">
        <v>340</v>
      </c>
      <c r="I11" s="21" t="s">
        <v>31</v>
      </c>
      <c r="J11" s="21" t="s">
        <v>31</v>
      </c>
      <c r="K11" s="23" t="s">
        <v>346</v>
      </c>
      <c r="L11" s="21" t="s">
        <v>43</v>
      </c>
      <c r="M11" s="23" t="s">
        <v>2222</v>
      </c>
      <c r="N11" s="23" t="s">
        <v>488</v>
      </c>
      <c r="O11" s="23" t="s">
        <v>2223</v>
      </c>
      <c r="P11" s="23" t="s">
        <v>141</v>
      </c>
      <c r="Q11" s="21" t="s">
        <v>35</v>
      </c>
      <c r="R11" s="155">
        <v>4117.3940000000002</v>
      </c>
      <c r="S11" s="155">
        <v>1</v>
      </c>
      <c r="T11" s="154">
        <v>15248.04</v>
      </c>
      <c r="U11" s="154">
        <v>1</v>
      </c>
      <c r="V11" s="154">
        <v>199.9</v>
      </c>
      <c r="W11" s="154">
        <v>30.481000000000002</v>
      </c>
      <c r="X11" s="169">
        <v>0.12984426093847701</v>
      </c>
      <c r="Y11" s="169">
        <v>2.2112466645738101E-5</v>
      </c>
    </row>
    <row r="12" spans="1:25" x14ac:dyDescent="0.2">
      <c r="A12" s="23" t="s">
        <v>26</v>
      </c>
      <c r="B12" s="23">
        <v>7210</v>
      </c>
      <c r="C12" s="23" t="s">
        <v>1716</v>
      </c>
      <c r="D12" s="23" t="s">
        <v>1717</v>
      </c>
      <c r="E12" s="21" t="s">
        <v>1328</v>
      </c>
      <c r="F12" s="23" t="s">
        <v>2229</v>
      </c>
      <c r="G12" s="23" t="s">
        <v>2230</v>
      </c>
      <c r="H12" s="21" t="s">
        <v>340</v>
      </c>
      <c r="I12" s="21" t="s">
        <v>100</v>
      </c>
      <c r="J12" s="21" t="s">
        <v>31</v>
      </c>
      <c r="K12" s="23" t="s">
        <v>346</v>
      </c>
      <c r="L12" s="21" t="s">
        <v>43</v>
      </c>
      <c r="M12" s="23" t="s">
        <v>2230</v>
      </c>
      <c r="N12" s="23" t="s">
        <v>456</v>
      </c>
      <c r="O12" s="23" t="s">
        <v>1805</v>
      </c>
      <c r="P12" s="23" t="s">
        <v>141</v>
      </c>
      <c r="Q12" s="21" t="s">
        <v>35</v>
      </c>
      <c r="R12" s="155">
        <v>285</v>
      </c>
      <c r="S12" s="155">
        <v>0</v>
      </c>
      <c r="T12" s="154">
        <v>234200</v>
      </c>
      <c r="U12" s="154">
        <v>1</v>
      </c>
      <c r="V12" s="154">
        <v>52.1</v>
      </c>
      <c r="W12" s="154">
        <v>122.018</v>
      </c>
      <c r="X12" s="169">
        <v>0.51978118644643601</v>
      </c>
      <c r="Y12" s="169">
        <v>8.8518692049277105E-5</v>
      </c>
    </row>
    <row r="13" spans="1:25" x14ac:dyDescent="0.2">
      <c r="A13" s="23" t="s">
        <v>26</v>
      </c>
      <c r="B13" s="23">
        <v>7210</v>
      </c>
      <c r="C13" s="23" t="s">
        <v>2231</v>
      </c>
      <c r="D13" s="23" t="s">
        <v>2232</v>
      </c>
      <c r="E13" s="21" t="s">
        <v>1328</v>
      </c>
      <c r="F13" s="23" t="s">
        <v>2233</v>
      </c>
      <c r="G13" s="23" t="s">
        <v>2234</v>
      </c>
      <c r="H13" s="21" t="s">
        <v>340</v>
      </c>
      <c r="I13" s="21" t="s">
        <v>100</v>
      </c>
      <c r="J13" s="21" t="s">
        <v>31</v>
      </c>
      <c r="K13" s="23" t="s">
        <v>346</v>
      </c>
      <c r="L13" s="21" t="s">
        <v>43</v>
      </c>
      <c r="M13" s="23" t="s">
        <v>2234</v>
      </c>
      <c r="N13" s="23" t="s">
        <v>456</v>
      </c>
      <c r="O13" s="23" t="s">
        <v>2218</v>
      </c>
      <c r="P13" s="23" t="s">
        <v>141</v>
      </c>
      <c r="Q13" s="21" t="s">
        <v>35</v>
      </c>
      <c r="R13" s="155">
        <v>946.60154</v>
      </c>
      <c r="S13" s="155">
        <v>0</v>
      </c>
      <c r="T13" s="154">
        <v>94800</v>
      </c>
      <c r="U13" s="154">
        <v>1</v>
      </c>
      <c r="V13" s="154">
        <v>4.5</v>
      </c>
      <c r="W13" s="154">
        <v>4.266</v>
      </c>
      <c r="X13" s="169">
        <v>1.8172588526797599E-2</v>
      </c>
      <c r="Y13" s="169">
        <v>3.0947902876965601E-6</v>
      </c>
    </row>
    <row r="14" spans="1:25" x14ac:dyDescent="0.2">
      <c r="A14" s="23" t="s">
        <v>26</v>
      </c>
      <c r="B14" s="23">
        <v>7210</v>
      </c>
      <c r="C14" s="23" t="s">
        <v>2235</v>
      </c>
      <c r="D14" s="23" t="s">
        <v>2236</v>
      </c>
      <c r="E14" s="21" t="s">
        <v>1328</v>
      </c>
      <c r="F14" s="23" t="s">
        <v>2237</v>
      </c>
      <c r="G14" s="23" t="s">
        <v>2238</v>
      </c>
      <c r="H14" s="21" t="s">
        <v>340</v>
      </c>
      <c r="I14" s="21" t="s">
        <v>100</v>
      </c>
      <c r="J14" s="21" t="s">
        <v>31</v>
      </c>
      <c r="K14" s="23" t="s">
        <v>346</v>
      </c>
      <c r="L14" s="21" t="s">
        <v>43</v>
      </c>
      <c r="M14" s="23" t="s">
        <v>2238</v>
      </c>
      <c r="N14" s="23" t="s">
        <v>498</v>
      </c>
      <c r="O14" s="23" t="s">
        <v>2239</v>
      </c>
      <c r="P14" s="23" t="s">
        <v>141</v>
      </c>
      <c r="Q14" s="21" t="s">
        <v>35</v>
      </c>
      <c r="R14" s="155">
        <v>1415</v>
      </c>
      <c r="S14" s="155">
        <v>0</v>
      </c>
      <c r="T14" s="154">
        <v>20294</v>
      </c>
      <c r="U14" s="154">
        <v>1</v>
      </c>
      <c r="V14" s="154">
        <v>41.3</v>
      </c>
      <c r="W14" s="154">
        <v>8.3810000000000002</v>
      </c>
      <c r="X14" s="169">
        <v>3.5703734945018502E-2</v>
      </c>
      <c r="Y14" s="169">
        <v>6.0803430386043704E-6</v>
      </c>
    </row>
    <row r="15" spans="1:25" x14ac:dyDescent="0.2">
      <c r="A15" s="23" t="s">
        <v>26</v>
      </c>
      <c r="B15" s="23">
        <v>7211</v>
      </c>
      <c r="C15" s="23" t="s">
        <v>2209</v>
      </c>
      <c r="D15" s="23" t="s">
        <v>2210</v>
      </c>
      <c r="E15" s="21" t="s">
        <v>1328</v>
      </c>
      <c r="F15" s="23" t="s">
        <v>2211</v>
      </c>
      <c r="G15" s="23" t="s">
        <v>2212</v>
      </c>
      <c r="H15" s="21" t="s">
        <v>340</v>
      </c>
      <c r="I15" s="21" t="s">
        <v>31</v>
      </c>
      <c r="J15" s="21" t="s">
        <v>31</v>
      </c>
      <c r="K15" s="23" t="s">
        <v>346</v>
      </c>
      <c r="L15" s="21" t="s">
        <v>43</v>
      </c>
      <c r="M15" s="23" t="s">
        <v>2212</v>
      </c>
      <c r="N15" s="23" t="s">
        <v>458</v>
      </c>
      <c r="O15" s="23" t="s">
        <v>2213</v>
      </c>
      <c r="P15" s="23" t="s">
        <v>141</v>
      </c>
      <c r="Q15" s="21" t="s">
        <v>35</v>
      </c>
      <c r="R15" s="155">
        <v>8000</v>
      </c>
      <c r="S15" s="155">
        <v>0</v>
      </c>
      <c r="T15" s="154">
        <v>144</v>
      </c>
      <c r="U15" s="154">
        <v>1</v>
      </c>
      <c r="V15" s="154">
        <v>498.2</v>
      </c>
      <c r="W15" s="154">
        <v>0.71699999999999997</v>
      </c>
      <c r="X15" s="169">
        <v>0.36738241392257898</v>
      </c>
      <c r="Y15" s="169">
        <v>2.9873520815921999E-5</v>
      </c>
    </row>
    <row r="16" spans="1:25" x14ac:dyDescent="0.2">
      <c r="A16" s="23" t="s">
        <v>26</v>
      </c>
      <c r="B16" s="23">
        <v>7211</v>
      </c>
      <c r="C16" s="23" t="s">
        <v>2214</v>
      </c>
      <c r="D16" s="23" t="s">
        <v>2215</v>
      </c>
      <c r="E16" s="21" t="s">
        <v>1328</v>
      </c>
      <c r="F16" s="23" t="s">
        <v>2216</v>
      </c>
      <c r="G16" s="23" t="s">
        <v>2217</v>
      </c>
      <c r="H16" s="21" t="s">
        <v>340</v>
      </c>
      <c r="I16" s="21" t="s">
        <v>31</v>
      </c>
      <c r="J16" s="21" t="s">
        <v>31</v>
      </c>
      <c r="K16" s="23" t="s">
        <v>346</v>
      </c>
      <c r="L16" s="21" t="s">
        <v>43</v>
      </c>
      <c r="M16" s="23" t="s">
        <v>2217</v>
      </c>
      <c r="N16" s="23" t="s">
        <v>481</v>
      </c>
      <c r="O16" s="23" t="s">
        <v>2218</v>
      </c>
      <c r="P16" s="23" t="s">
        <v>141</v>
      </c>
      <c r="Q16" s="21" t="s">
        <v>35</v>
      </c>
      <c r="R16" s="155">
        <v>20</v>
      </c>
      <c r="S16" s="155">
        <v>0</v>
      </c>
      <c r="T16" s="154">
        <v>2775</v>
      </c>
      <c r="U16" s="154">
        <v>1</v>
      </c>
      <c r="V16" s="154">
        <v>22</v>
      </c>
      <c r="W16" s="154">
        <v>0.61099999999999999</v>
      </c>
      <c r="X16" s="169">
        <v>0.31263515837533801</v>
      </c>
      <c r="Y16" s="169">
        <v>2.5421774580323001E-5</v>
      </c>
    </row>
    <row r="17" spans="1:25" x14ac:dyDescent="0.2">
      <c r="A17" s="23" t="s">
        <v>26</v>
      </c>
      <c r="B17" s="23">
        <v>7211</v>
      </c>
      <c r="C17" s="23" t="s">
        <v>2219</v>
      </c>
      <c r="D17" s="23" t="s">
        <v>2220</v>
      </c>
      <c r="E17" s="21" t="s">
        <v>1328</v>
      </c>
      <c r="F17" s="23" t="s">
        <v>2221</v>
      </c>
      <c r="G17" s="23" t="s">
        <v>2222</v>
      </c>
      <c r="H17" s="21" t="s">
        <v>340</v>
      </c>
      <c r="I17" s="21" t="s">
        <v>31</v>
      </c>
      <c r="J17" s="21" t="s">
        <v>31</v>
      </c>
      <c r="K17" s="23" t="s">
        <v>346</v>
      </c>
      <c r="L17" s="21" t="s">
        <v>43</v>
      </c>
      <c r="M17" s="23" t="s">
        <v>2222</v>
      </c>
      <c r="N17" s="23" t="s">
        <v>488</v>
      </c>
      <c r="O17" s="23" t="s">
        <v>2223</v>
      </c>
      <c r="P17" s="23" t="s">
        <v>141</v>
      </c>
      <c r="Q17" s="21" t="s">
        <v>35</v>
      </c>
      <c r="R17" s="155">
        <v>4117.3940000000002</v>
      </c>
      <c r="S17" s="155">
        <v>1</v>
      </c>
      <c r="T17" s="154">
        <v>312.58</v>
      </c>
      <c r="U17" s="154">
        <v>1</v>
      </c>
      <c r="V17" s="154">
        <v>199.9</v>
      </c>
      <c r="W17" s="154">
        <v>0.625</v>
      </c>
      <c r="X17" s="169">
        <v>0.31998242770208302</v>
      </c>
      <c r="Y17" s="169">
        <v>2.60192141823692E-5</v>
      </c>
    </row>
    <row r="18" spans="1:25" x14ac:dyDescent="0.2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 x14ac:dyDescent="0.2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 x14ac:dyDescent="0.2">
      <c r="E20" s="21"/>
      <c r="H20" s="21"/>
      <c r="I20" s="21"/>
      <c r="J20" s="21"/>
      <c r="K20" s="23"/>
      <c r="L20" s="21"/>
      <c r="N20" s="23"/>
      <c r="P20" s="23"/>
    </row>
    <row r="21" spans="1:25" x14ac:dyDescent="0.2">
      <c r="H21" s="4"/>
      <c r="L21" s="4"/>
    </row>
    <row r="22" spans="1:25" x14ac:dyDescent="0.2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163</v>
      </c>
      <c r="N1" s="22" t="s">
        <v>193</v>
      </c>
      <c r="O1" s="22" t="s">
        <v>1137</v>
      </c>
      <c r="P1" s="22" t="s">
        <v>127</v>
      </c>
      <c r="Q1" s="22" t="s">
        <v>11</v>
      </c>
      <c r="R1" s="22" t="s">
        <v>1138</v>
      </c>
      <c r="S1" s="22" t="s">
        <v>17</v>
      </c>
      <c r="T1" s="22" t="s">
        <v>18</v>
      </c>
      <c r="U1" s="22" t="s">
        <v>19</v>
      </c>
      <c r="V1" s="22" t="s">
        <v>20</v>
      </c>
      <c r="W1" s="22" t="s">
        <v>24</v>
      </c>
      <c r="X1" s="22" t="s">
        <v>25</v>
      </c>
    </row>
    <row r="2" spans="1:24" x14ac:dyDescent="0.2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1"/>
      <c r="M2" s="23"/>
      <c r="N2" s="23"/>
      <c r="O2" s="23"/>
      <c r="P2" s="23"/>
      <c r="Q2" s="21"/>
      <c r="R2" s="21"/>
      <c r="S2" s="23"/>
      <c r="T2" s="23"/>
      <c r="U2" s="23"/>
      <c r="V2" s="23"/>
      <c r="W2" s="23"/>
      <c r="X2" s="23"/>
    </row>
    <row r="3" spans="1:24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1"/>
      <c r="M3" s="23"/>
      <c r="N3" s="23"/>
      <c r="O3" s="23"/>
      <c r="P3" s="23"/>
      <c r="Q3" s="21"/>
      <c r="R3" s="21"/>
      <c r="S3" s="23"/>
      <c r="T3" s="23"/>
      <c r="U3" s="23"/>
      <c r="V3" s="23"/>
      <c r="W3" s="23"/>
      <c r="X3" s="23"/>
    </row>
    <row r="4" spans="1:24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1"/>
      <c r="M4" s="23"/>
      <c r="N4" s="23"/>
      <c r="O4" s="23"/>
      <c r="P4" s="23"/>
      <c r="Q4" s="21"/>
      <c r="R4" s="21"/>
      <c r="S4" s="23"/>
      <c r="T4" s="23"/>
      <c r="U4" s="23"/>
      <c r="V4" s="23"/>
      <c r="W4" s="23"/>
      <c r="X4" s="23"/>
    </row>
    <row r="5" spans="1:24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1"/>
      <c r="M5" s="23"/>
      <c r="N5" s="23"/>
      <c r="O5" s="23"/>
      <c r="P5" s="23"/>
      <c r="Q5" s="21"/>
      <c r="R5" s="21"/>
      <c r="S5" s="23"/>
      <c r="T5" s="23"/>
      <c r="U5" s="23"/>
      <c r="V5" s="23"/>
      <c r="W5" s="23"/>
      <c r="X5" s="23"/>
    </row>
    <row r="6" spans="1:24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 x14ac:dyDescent="0.2">
      <c r="E20" s="21"/>
      <c r="H20" s="21"/>
      <c r="I20" s="23"/>
      <c r="J20" s="21"/>
      <c r="K20" s="21"/>
      <c r="L20" s="21"/>
      <c r="M20" s="23"/>
      <c r="P20" s="23"/>
    </row>
    <row r="21" spans="1:24" x14ac:dyDescent="0.2">
      <c r="H21" s="4"/>
      <c r="L21" s="4"/>
    </row>
    <row r="22" spans="1:24" x14ac:dyDescent="0.2">
      <c r="L22" s="4"/>
    </row>
    <row r="30" spans="1:24" x14ac:dyDescent="0.2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6</v>
      </c>
      <c r="J1" s="22" t="s">
        <v>7</v>
      </c>
      <c r="K1" s="22" t="s">
        <v>8</v>
      </c>
      <c r="L1" s="22" t="s">
        <v>193</v>
      </c>
      <c r="M1" s="22" t="s">
        <v>127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164" t="s">
        <v>24</v>
      </c>
      <c r="T1" s="164" t="s">
        <v>25</v>
      </c>
    </row>
    <row r="2" spans="1:20" x14ac:dyDescent="0.2">
      <c r="A2" s="23" t="s">
        <v>26</v>
      </c>
      <c r="B2" s="23">
        <v>7209</v>
      </c>
      <c r="C2" s="2" t="s">
        <v>2196</v>
      </c>
      <c r="D2" s="2" t="s">
        <v>2197</v>
      </c>
      <c r="E2" s="21" t="s">
        <v>34</v>
      </c>
      <c r="F2" s="23" t="s">
        <v>2198</v>
      </c>
      <c r="G2" s="23" t="s">
        <v>2199</v>
      </c>
      <c r="H2" s="21" t="s">
        <v>334</v>
      </c>
      <c r="I2" s="21" t="s">
        <v>100</v>
      </c>
      <c r="J2" s="21" t="s">
        <v>101</v>
      </c>
      <c r="K2" s="21" t="s">
        <v>2200</v>
      </c>
      <c r="L2" s="23" t="s">
        <v>766</v>
      </c>
      <c r="M2" s="23" t="s">
        <v>141</v>
      </c>
      <c r="N2" s="21" t="s">
        <v>105</v>
      </c>
      <c r="O2" s="154">
        <v>2</v>
      </c>
      <c r="P2" s="154">
        <v>3.7589999999999999</v>
      </c>
      <c r="Q2" s="154">
        <v>5521.5</v>
      </c>
      <c r="R2" s="154">
        <v>-9.36</v>
      </c>
      <c r="S2" s="169">
        <v>0.43411481399045299</v>
      </c>
      <c r="T2" s="169">
        <v>-4.7321894089971802E-4</v>
      </c>
    </row>
    <row r="3" spans="1:20" x14ac:dyDescent="0.2">
      <c r="A3" s="23" t="s">
        <v>26</v>
      </c>
      <c r="B3" s="23">
        <v>7209</v>
      </c>
      <c r="C3" s="2" t="s">
        <v>2196</v>
      </c>
      <c r="D3" s="2" t="s">
        <v>2197</v>
      </c>
      <c r="E3" s="21" t="s">
        <v>34</v>
      </c>
      <c r="F3" s="23" t="s">
        <v>2201</v>
      </c>
      <c r="G3" s="23" t="s">
        <v>2202</v>
      </c>
      <c r="H3" s="21" t="s">
        <v>334</v>
      </c>
      <c r="I3" s="21" t="s">
        <v>100</v>
      </c>
      <c r="J3" s="21" t="s">
        <v>101</v>
      </c>
      <c r="K3" s="21" t="s">
        <v>2200</v>
      </c>
      <c r="L3" s="23" t="s">
        <v>334</v>
      </c>
      <c r="M3" s="23" t="s">
        <v>141</v>
      </c>
      <c r="N3" s="21" t="s">
        <v>105</v>
      </c>
      <c r="O3" s="154">
        <v>18</v>
      </c>
      <c r="P3" s="154">
        <v>3.7589999999999999</v>
      </c>
      <c r="Q3" s="154">
        <v>5521.5</v>
      </c>
      <c r="R3" s="154">
        <v>-8.5250000000000004</v>
      </c>
      <c r="S3" s="169">
        <v>0.39541060165876701</v>
      </c>
      <c r="T3" s="169">
        <v>-4.3102833653033801E-4</v>
      </c>
    </row>
    <row r="4" spans="1:20" x14ac:dyDescent="0.2">
      <c r="A4" s="23" t="s">
        <v>26</v>
      </c>
      <c r="B4" s="23">
        <v>7209</v>
      </c>
      <c r="C4" s="2" t="s">
        <v>2196</v>
      </c>
      <c r="D4" s="2" t="s">
        <v>2197</v>
      </c>
      <c r="E4" s="21" t="s">
        <v>34</v>
      </c>
      <c r="F4" s="23" t="s">
        <v>2203</v>
      </c>
      <c r="G4" s="23" t="s">
        <v>2204</v>
      </c>
      <c r="H4" s="21" t="s">
        <v>334</v>
      </c>
      <c r="I4" s="21" t="s">
        <v>100</v>
      </c>
      <c r="J4" s="21" t="s">
        <v>101</v>
      </c>
      <c r="K4" s="21" t="s">
        <v>334</v>
      </c>
      <c r="L4" s="23" t="s">
        <v>334</v>
      </c>
      <c r="M4" s="23" t="s">
        <v>141</v>
      </c>
      <c r="N4" s="21" t="s">
        <v>105</v>
      </c>
      <c r="O4" s="154">
        <v>1</v>
      </c>
      <c r="P4" s="154">
        <v>3.7589999999999999</v>
      </c>
      <c r="Q4" s="154">
        <v>1088.2</v>
      </c>
      <c r="R4" s="154">
        <v>-0.62</v>
      </c>
      <c r="S4" s="169">
        <v>2.8766644300571801E-2</v>
      </c>
      <c r="T4" s="169">
        <v>-3.1357881625884498E-5</v>
      </c>
    </row>
    <row r="5" spans="1:20" x14ac:dyDescent="0.2">
      <c r="A5" s="23" t="s">
        <v>26</v>
      </c>
      <c r="B5" s="23">
        <v>7209</v>
      </c>
      <c r="C5" s="2" t="s">
        <v>2196</v>
      </c>
      <c r="D5" s="2" t="s">
        <v>2197</v>
      </c>
      <c r="E5" s="21" t="s">
        <v>34</v>
      </c>
      <c r="F5" s="23" t="s">
        <v>2205</v>
      </c>
      <c r="G5" s="23" t="s">
        <v>2206</v>
      </c>
      <c r="H5" s="21" t="s">
        <v>334</v>
      </c>
      <c r="I5" s="21" t="s">
        <v>100</v>
      </c>
      <c r="J5" s="21" t="s">
        <v>314</v>
      </c>
      <c r="K5" s="21" t="s">
        <v>1496</v>
      </c>
      <c r="L5" s="23" t="s">
        <v>766</v>
      </c>
      <c r="M5" s="23" t="s">
        <v>141</v>
      </c>
      <c r="N5" s="21" t="s">
        <v>1200</v>
      </c>
      <c r="O5" s="154">
        <v>4</v>
      </c>
      <c r="P5" s="154">
        <v>4.0199999999999996</v>
      </c>
      <c r="Q5" s="154">
        <v>514.20000000000005</v>
      </c>
      <c r="R5" s="154">
        <v>-3.0550000000000002</v>
      </c>
      <c r="S5" s="169">
        <v>0.14170794005020901</v>
      </c>
      <c r="T5" s="169">
        <v>-1.54472685903585E-4</v>
      </c>
    </row>
    <row r="6" spans="1:20" x14ac:dyDescent="0.2">
      <c r="A6" s="23" t="s">
        <v>26</v>
      </c>
      <c r="B6" s="23">
        <v>7210</v>
      </c>
      <c r="C6" s="2" t="s">
        <v>2196</v>
      </c>
      <c r="D6" s="2" t="s">
        <v>2197</v>
      </c>
      <c r="E6" s="21" t="s">
        <v>34</v>
      </c>
      <c r="F6" s="23" t="s">
        <v>2198</v>
      </c>
      <c r="G6" s="23" t="s">
        <v>2199</v>
      </c>
      <c r="H6" s="21" t="s">
        <v>334</v>
      </c>
      <c r="I6" s="21" t="s">
        <v>100</v>
      </c>
      <c r="J6" s="21" t="s">
        <v>101</v>
      </c>
      <c r="K6" s="21" t="s">
        <v>2200</v>
      </c>
      <c r="L6" s="23" t="s">
        <v>766</v>
      </c>
      <c r="M6" s="23" t="s">
        <v>141</v>
      </c>
      <c r="N6" s="21" t="s">
        <v>105</v>
      </c>
      <c r="O6" s="154">
        <v>256</v>
      </c>
      <c r="P6" s="154">
        <v>3.7589999999999999</v>
      </c>
      <c r="Q6" s="154">
        <v>5521.5</v>
      </c>
      <c r="R6" s="154">
        <v>-1198.068</v>
      </c>
      <c r="S6" s="169">
        <v>0.55704808010562201</v>
      </c>
      <c r="T6" s="169">
        <v>-8.6914456068901602E-4</v>
      </c>
    </row>
    <row r="7" spans="1:20" x14ac:dyDescent="0.2">
      <c r="A7" s="23" t="s">
        <v>26</v>
      </c>
      <c r="B7" s="23">
        <v>7210</v>
      </c>
      <c r="C7" s="2" t="s">
        <v>2196</v>
      </c>
      <c r="D7" s="2" t="s">
        <v>2197</v>
      </c>
      <c r="E7" s="21" t="s">
        <v>34</v>
      </c>
      <c r="F7" s="23" t="s">
        <v>2207</v>
      </c>
      <c r="G7" s="23" t="s">
        <v>2208</v>
      </c>
      <c r="H7" s="21" t="s">
        <v>334</v>
      </c>
      <c r="I7" s="21" t="s">
        <v>100</v>
      </c>
      <c r="J7" s="21" t="s">
        <v>101</v>
      </c>
      <c r="K7" s="21" t="s">
        <v>2200</v>
      </c>
      <c r="L7" s="23" t="s">
        <v>766</v>
      </c>
      <c r="M7" s="23" t="s">
        <v>141</v>
      </c>
      <c r="N7" s="21" t="s">
        <v>105</v>
      </c>
      <c r="O7" s="154">
        <v>40</v>
      </c>
      <c r="P7" s="154">
        <v>3.7589999999999999</v>
      </c>
      <c r="Q7" s="154">
        <v>19927.25</v>
      </c>
      <c r="R7" s="154">
        <v>-806.02</v>
      </c>
      <c r="S7" s="169">
        <v>0.37476304445459602</v>
      </c>
      <c r="T7" s="169">
        <v>-5.8473096536515803E-4</v>
      </c>
    </row>
    <row r="8" spans="1:20" x14ac:dyDescent="0.2">
      <c r="A8" s="23" t="s">
        <v>26</v>
      </c>
      <c r="B8" s="23">
        <v>7210</v>
      </c>
      <c r="C8" s="2" t="s">
        <v>2196</v>
      </c>
      <c r="D8" s="2" t="s">
        <v>2197</v>
      </c>
      <c r="E8" s="21" t="s">
        <v>34</v>
      </c>
      <c r="F8" s="23" t="s">
        <v>2205</v>
      </c>
      <c r="G8" s="23" t="s">
        <v>2206</v>
      </c>
      <c r="H8" s="21" t="s">
        <v>334</v>
      </c>
      <c r="I8" s="21" t="s">
        <v>100</v>
      </c>
      <c r="J8" s="21" t="s">
        <v>314</v>
      </c>
      <c r="K8" s="21" t="s">
        <v>1496</v>
      </c>
      <c r="L8" s="23" t="s">
        <v>766</v>
      </c>
      <c r="M8" s="23" t="s">
        <v>141</v>
      </c>
      <c r="N8" s="21" t="s">
        <v>1200</v>
      </c>
      <c r="O8" s="154">
        <v>192</v>
      </c>
      <c r="P8" s="154">
        <v>4.0199999999999996</v>
      </c>
      <c r="Q8" s="154">
        <v>514.20000000000005</v>
      </c>
      <c r="R8" s="154">
        <v>-146.65700000000001</v>
      </c>
      <c r="S8" s="169">
        <v>6.8188875439782401E-2</v>
      </c>
      <c r="T8" s="169">
        <v>-1.0639295296871E-4</v>
      </c>
    </row>
    <row r="9" spans="1:20" x14ac:dyDescent="0.2">
      <c r="A9" s="23" t="s">
        <v>26</v>
      </c>
      <c r="B9" s="23">
        <v>7211</v>
      </c>
      <c r="C9" s="2" t="s">
        <v>2196</v>
      </c>
      <c r="D9" s="2" t="s">
        <v>2197</v>
      </c>
      <c r="E9" s="21" t="s">
        <v>34</v>
      </c>
      <c r="F9" s="23" t="s">
        <v>2198</v>
      </c>
      <c r="G9" s="23" t="s">
        <v>2199</v>
      </c>
      <c r="H9" s="21" t="s">
        <v>334</v>
      </c>
      <c r="I9" s="21" t="s">
        <v>100</v>
      </c>
      <c r="J9" s="21" t="s">
        <v>101</v>
      </c>
      <c r="K9" s="21" t="s">
        <v>2200</v>
      </c>
      <c r="L9" s="23" t="s">
        <v>766</v>
      </c>
      <c r="M9" s="23" t="s">
        <v>141</v>
      </c>
      <c r="N9" s="21" t="s">
        <v>105</v>
      </c>
      <c r="O9" s="154">
        <v>1</v>
      </c>
      <c r="P9" s="154">
        <v>3.7589999999999999</v>
      </c>
      <c r="Q9" s="154">
        <v>5521.5</v>
      </c>
      <c r="R9" s="154">
        <v>-4.68</v>
      </c>
      <c r="S9" s="169">
        <v>0.77175682566109705</v>
      </c>
      <c r="T9" s="169">
        <v>-1.9487757748739499E-4</v>
      </c>
    </row>
    <row r="10" spans="1:20" x14ac:dyDescent="0.2">
      <c r="A10" s="23" t="s">
        <v>26</v>
      </c>
      <c r="B10" s="23">
        <v>7211</v>
      </c>
      <c r="C10" s="2" t="s">
        <v>2196</v>
      </c>
      <c r="D10" s="2" t="s">
        <v>2197</v>
      </c>
      <c r="E10" s="21" t="s">
        <v>34</v>
      </c>
      <c r="F10" s="23" t="s">
        <v>2203</v>
      </c>
      <c r="G10" s="23" t="s">
        <v>2204</v>
      </c>
      <c r="H10" s="21" t="s">
        <v>334</v>
      </c>
      <c r="I10" s="21" t="s">
        <v>100</v>
      </c>
      <c r="J10" s="21" t="s">
        <v>101</v>
      </c>
      <c r="K10" s="21" t="s">
        <v>334</v>
      </c>
      <c r="L10" s="23" t="s">
        <v>334</v>
      </c>
      <c r="M10" s="23" t="s">
        <v>141</v>
      </c>
      <c r="N10" s="21" t="s">
        <v>105</v>
      </c>
      <c r="O10" s="154">
        <v>1</v>
      </c>
      <c r="P10" s="154">
        <v>3.7589999999999999</v>
      </c>
      <c r="Q10" s="154">
        <v>1088.2</v>
      </c>
      <c r="R10" s="154">
        <v>-0.62</v>
      </c>
      <c r="S10" s="169">
        <v>0.102281025087614</v>
      </c>
      <c r="T10" s="169">
        <v>-2.5827148823630301E-5</v>
      </c>
    </row>
    <row r="11" spans="1:20" x14ac:dyDescent="0.2">
      <c r="A11" s="23" t="s">
        <v>26</v>
      </c>
      <c r="B11" s="23">
        <v>7211</v>
      </c>
      <c r="C11" s="2" t="s">
        <v>2196</v>
      </c>
      <c r="D11" s="2" t="s">
        <v>2197</v>
      </c>
      <c r="E11" s="21" t="s">
        <v>34</v>
      </c>
      <c r="F11" s="23" t="s">
        <v>2205</v>
      </c>
      <c r="G11" s="23" t="s">
        <v>2206</v>
      </c>
      <c r="H11" s="21" t="s">
        <v>334</v>
      </c>
      <c r="I11" s="21" t="s">
        <v>100</v>
      </c>
      <c r="J11" s="21" t="s">
        <v>314</v>
      </c>
      <c r="K11" s="21" t="s">
        <v>1496</v>
      </c>
      <c r="L11" s="23" t="s">
        <v>766</v>
      </c>
      <c r="M11" s="23" t="s">
        <v>141</v>
      </c>
      <c r="N11" s="21" t="s">
        <v>1200</v>
      </c>
      <c r="O11" s="154">
        <v>1</v>
      </c>
      <c r="P11" s="154">
        <v>4.0199999999999996</v>
      </c>
      <c r="Q11" s="154">
        <v>514.20000000000005</v>
      </c>
      <c r="R11" s="154">
        <v>-0.76400000000000001</v>
      </c>
      <c r="S11" s="169">
        <v>0.12596214925128901</v>
      </c>
      <c r="T11" s="169">
        <v>-3.1806908193095001E-5</v>
      </c>
    </row>
    <row r="12" spans="1:20" x14ac:dyDescent="0.2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 x14ac:dyDescent="0.2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 x14ac:dyDescent="0.2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 x14ac:dyDescent="0.2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 x14ac:dyDescent="0.2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 x14ac:dyDescent="0.2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 x14ac:dyDescent="0.2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 x14ac:dyDescent="0.2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 x14ac:dyDescent="0.2">
      <c r="E20" s="21"/>
      <c r="H20" s="21"/>
      <c r="J20" s="21"/>
      <c r="K20" s="21"/>
      <c r="L20" s="23"/>
      <c r="M20" s="23"/>
    </row>
    <row r="21" spans="1:20" x14ac:dyDescent="0.2">
      <c r="H21" s="4"/>
      <c r="K21" s="4"/>
    </row>
    <row r="22" spans="1:20" x14ac:dyDescent="0.2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1.625" style="148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345</v>
      </c>
      <c r="M1" s="22" t="s">
        <v>8</v>
      </c>
      <c r="N1" s="22" t="s">
        <v>193</v>
      </c>
      <c r="O1" s="22" t="s">
        <v>127</v>
      </c>
      <c r="P1" s="22" t="s">
        <v>12</v>
      </c>
      <c r="Q1" s="160" t="s">
        <v>14</v>
      </c>
      <c r="R1" s="164" t="s">
        <v>15</v>
      </c>
      <c r="S1" s="22" t="s">
        <v>9</v>
      </c>
      <c r="T1" s="22" t="s">
        <v>10</v>
      </c>
      <c r="U1" s="22" t="s">
        <v>194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164" t="s">
        <v>24</v>
      </c>
      <c r="AB1" s="164" t="s">
        <v>25</v>
      </c>
    </row>
    <row r="2" spans="1:28" x14ac:dyDescent="0.2">
      <c r="A2" s="23" t="s">
        <v>26</v>
      </c>
      <c r="B2" s="23">
        <v>7209</v>
      </c>
      <c r="C2" s="23" t="s">
        <v>2507</v>
      </c>
      <c r="D2" s="23" t="s">
        <v>2508</v>
      </c>
      <c r="E2" s="21" t="s">
        <v>1328</v>
      </c>
      <c r="F2" s="23" t="s">
        <v>2509</v>
      </c>
      <c r="G2" s="23" t="s">
        <v>2510</v>
      </c>
      <c r="H2" s="21" t="s">
        <v>340</v>
      </c>
      <c r="I2" s="23" t="s">
        <v>1013</v>
      </c>
      <c r="J2" s="21" t="s">
        <v>31</v>
      </c>
      <c r="K2" s="21" t="s">
        <v>31</v>
      </c>
      <c r="L2" s="23" t="s">
        <v>346</v>
      </c>
      <c r="M2" s="21" t="s">
        <v>43</v>
      </c>
      <c r="N2" s="23" t="s">
        <v>763</v>
      </c>
      <c r="O2" s="23" t="s">
        <v>141</v>
      </c>
      <c r="P2" s="154">
        <v>3.508</v>
      </c>
      <c r="Q2" s="168">
        <v>5.0000000000000001E-4</v>
      </c>
      <c r="R2" s="169">
        <v>2.6030000000000001E-2</v>
      </c>
      <c r="S2" s="23" t="s">
        <v>191</v>
      </c>
      <c r="T2" s="23" t="s">
        <v>192</v>
      </c>
      <c r="U2" s="23" t="s">
        <v>425</v>
      </c>
      <c r="V2" s="21" t="s">
        <v>35</v>
      </c>
      <c r="W2" s="154">
        <v>17818.18</v>
      </c>
      <c r="X2" s="154">
        <v>1</v>
      </c>
      <c r="Y2" s="154">
        <v>103.2</v>
      </c>
      <c r="Z2" s="154">
        <v>18.388000000000002</v>
      </c>
      <c r="AA2" s="169">
        <v>1</v>
      </c>
      <c r="AB2" s="169">
        <v>9.2967999446021902E-4</v>
      </c>
    </row>
    <row r="3" spans="1:28" x14ac:dyDescent="0.2">
      <c r="A3" s="23" t="s">
        <v>26</v>
      </c>
      <c r="B3" s="23">
        <v>7210</v>
      </c>
      <c r="C3" s="23" t="s">
        <v>2507</v>
      </c>
      <c r="D3" s="23" t="s">
        <v>2508</v>
      </c>
      <c r="E3" s="21" t="s">
        <v>1328</v>
      </c>
      <c r="F3" s="23" t="s">
        <v>2509</v>
      </c>
      <c r="G3" s="23" t="s">
        <v>2510</v>
      </c>
      <c r="H3" s="21" t="s">
        <v>340</v>
      </c>
      <c r="I3" s="23" t="s">
        <v>1013</v>
      </c>
      <c r="J3" s="21" t="s">
        <v>31</v>
      </c>
      <c r="K3" s="21" t="s">
        <v>31</v>
      </c>
      <c r="L3" s="23" t="s">
        <v>346</v>
      </c>
      <c r="M3" s="21" t="s">
        <v>43</v>
      </c>
      <c r="N3" s="23" t="s">
        <v>763</v>
      </c>
      <c r="O3" s="23" t="s">
        <v>141</v>
      </c>
      <c r="P3" s="154">
        <v>3.508</v>
      </c>
      <c r="Q3" s="168">
        <v>5.0000000000000001E-4</v>
      </c>
      <c r="R3" s="169">
        <v>2.6030000000000001E-2</v>
      </c>
      <c r="S3" s="23" t="s">
        <v>191</v>
      </c>
      <c r="T3" s="23" t="s">
        <v>192</v>
      </c>
      <c r="U3" s="23" t="s">
        <v>425</v>
      </c>
      <c r="V3" s="21" t="s">
        <v>35</v>
      </c>
      <c r="W3" s="154">
        <v>2371727.54</v>
      </c>
      <c r="X3" s="154">
        <v>1</v>
      </c>
      <c r="Y3" s="154">
        <v>103.2</v>
      </c>
      <c r="Z3" s="154">
        <v>2447.623</v>
      </c>
      <c r="AA3" s="169">
        <v>1</v>
      </c>
      <c r="AB3" s="169">
        <v>1.77563978791416E-3</v>
      </c>
    </row>
    <row r="4" spans="1:28" x14ac:dyDescent="0.2">
      <c r="A4" s="23" t="s">
        <v>26</v>
      </c>
      <c r="B4" s="23">
        <v>7211</v>
      </c>
      <c r="C4" s="23" t="s">
        <v>2507</v>
      </c>
      <c r="D4" s="23" t="s">
        <v>2508</v>
      </c>
      <c r="E4" s="21" t="s">
        <v>1328</v>
      </c>
      <c r="F4" s="23" t="s">
        <v>2509</v>
      </c>
      <c r="G4" s="23" t="s">
        <v>2510</v>
      </c>
      <c r="H4" s="21" t="s">
        <v>340</v>
      </c>
      <c r="I4" s="23" t="s">
        <v>1013</v>
      </c>
      <c r="J4" s="21" t="s">
        <v>31</v>
      </c>
      <c r="K4" s="21" t="s">
        <v>31</v>
      </c>
      <c r="L4" s="23" t="s">
        <v>346</v>
      </c>
      <c r="M4" s="21" t="s">
        <v>43</v>
      </c>
      <c r="N4" s="23" t="s">
        <v>763</v>
      </c>
      <c r="O4" s="23" t="s">
        <v>141</v>
      </c>
      <c r="P4" s="154">
        <v>3.508</v>
      </c>
      <c r="Q4" s="168">
        <v>5.0000000000000001E-4</v>
      </c>
      <c r="R4" s="169">
        <v>2.6030000000000001E-2</v>
      </c>
      <c r="S4" s="23" t="s">
        <v>191</v>
      </c>
      <c r="T4" s="23" t="s">
        <v>192</v>
      </c>
      <c r="U4" s="23" t="s">
        <v>425</v>
      </c>
      <c r="V4" s="21" t="s">
        <v>35</v>
      </c>
      <c r="W4" s="154">
        <v>45818.18</v>
      </c>
      <c r="X4" s="154">
        <v>1</v>
      </c>
      <c r="Y4" s="154">
        <v>103.2</v>
      </c>
      <c r="Z4" s="154">
        <v>47.283999999999999</v>
      </c>
      <c r="AA4" s="169">
        <v>1</v>
      </c>
      <c r="AB4" s="169">
        <v>1.9689637769650498E-3</v>
      </c>
    </row>
    <row r="5" spans="1:28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1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1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1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1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1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1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1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1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1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1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1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1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1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1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1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 x14ac:dyDescent="0.2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 x14ac:dyDescent="0.2">
      <c r="H21" s="4"/>
      <c r="M21" s="4"/>
      <c r="N21" s="23"/>
    </row>
    <row r="22" spans="1:28" x14ac:dyDescent="0.2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 x14ac:dyDescent="0.2"/>
  <cols>
    <col min="1" max="8" width="11.625" customWidth="1"/>
    <col min="9" max="9" width="11.625" style="2" customWidth="1"/>
    <col min="10" max="15" width="11.625" customWidth="1"/>
    <col min="16" max="16" width="11.625" style="147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162</v>
      </c>
      <c r="G1" s="22" t="s">
        <v>5</v>
      </c>
      <c r="H1" s="22" t="s">
        <v>6</v>
      </c>
      <c r="I1" s="22" t="s">
        <v>7</v>
      </c>
      <c r="J1" s="22" t="s">
        <v>171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6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 x14ac:dyDescent="0.2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1"/>
      <c r="Q2" s="23"/>
      <c r="R2" s="23"/>
      <c r="S2" s="23"/>
      <c r="T2" s="23"/>
      <c r="U2" s="23"/>
      <c r="V2" s="23"/>
      <c r="W2" s="21"/>
      <c r="X2" s="23"/>
      <c r="Y2" s="23"/>
    </row>
    <row r="3" spans="1:27" x14ac:dyDescent="0.2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1"/>
      <c r="Q3" s="23"/>
      <c r="R3" s="23"/>
      <c r="S3" s="23"/>
      <c r="T3" s="23"/>
      <c r="U3" s="23"/>
      <c r="V3" s="23"/>
      <c r="W3" s="21"/>
      <c r="X3" s="23"/>
      <c r="Y3" s="23"/>
    </row>
    <row r="4" spans="1:27" x14ac:dyDescent="0.2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1"/>
      <c r="Q4" s="23"/>
      <c r="R4" s="23"/>
      <c r="S4" s="23"/>
      <c r="T4" s="23"/>
      <c r="U4" s="23"/>
      <c r="V4" s="23"/>
      <c r="W4" s="21"/>
      <c r="X4" s="23"/>
      <c r="Y4" s="23"/>
    </row>
    <row r="5" spans="1:27" x14ac:dyDescent="0.2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50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 x14ac:dyDescent="0.2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1"/>
      <c r="Q6" s="23"/>
      <c r="R6" s="23"/>
      <c r="S6" s="23"/>
      <c r="T6" s="23"/>
      <c r="U6" s="23"/>
      <c r="V6" s="23"/>
      <c r="W6" s="21"/>
      <c r="X6" s="23"/>
      <c r="Y6" s="23"/>
    </row>
    <row r="7" spans="1:27" x14ac:dyDescent="0.2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1"/>
      <c r="Q7" s="23"/>
      <c r="R7" s="23"/>
      <c r="S7" s="23"/>
      <c r="T7" s="23"/>
      <c r="U7" s="23"/>
      <c r="V7" s="23"/>
      <c r="W7" s="21"/>
      <c r="X7" s="23"/>
      <c r="Y7" s="23"/>
    </row>
    <row r="8" spans="1:27" x14ac:dyDescent="0.2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1"/>
      <c r="Q8" s="23"/>
      <c r="R8" s="23"/>
      <c r="S8" s="23"/>
      <c r="T8" s="23"/>
      <c r="U8" s="23"/>
      <c r="V8" s="23"/>
      <c r="W8" s="21"/>
      <c r="X8" s="23"/>
      <c r="Y8" s="23"/>
    </row>
    <row r="9" spans="1:27" x14ac:dyDescent="0.2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1"/>
      <c r="Q9" s="23"/>
      <c r="R9" s="23"/>
      <c r="S9" s="23"/>
      <c r="T9" s="23"/>
      <c r="U9" s="23"/>
      <c r="V9" s="23"/>
      <c r="W9" s="21"/>
      <c r="X9" s="23"/>
      <c r="Y9" s="23"/>
    </row>
    <row r="10" spans="1:27" x14ac:dyDescent="0.2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1"/>
      <c r="Q10" s="23"/>
      <c r="R10" s="23"/>
      <c r="S10" s="23"/>
      <c r="T10" s="23"/>
      <c r="U10" s="23"/>
      <c r="V10" s="23"/>
      <c r="W10" s="21"/>
      <c r="X10" s="23"/>
      <c r="Y10" s="23"/>
    </row>
    <row r="11" spans="1:27" x14ac:dyDescent="0.2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1"/>
      <c r="Q11" s="23"/>
      <c r="R11" s="23"/>
      <c r="S11" s="23"/>
      <c r="T11" s="23"/>
      <c r="U11" s="23"/>
      <c r="V11" s="23"/>
      <c r="W11" s="21"/>
      <c r="X11" s="23"/>
      <c r="Y11" s="23"/>
    </row>
    <row r="12" spans="1:27" x14ac:dyDescent="0.2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1"/>
      <c r="Q12" s="23"/>
      <c r="R12" s="23"/>
      <c r="S12" s="23"/>
      <c r="T12" s="23"/>
      <c r="U12" s="23"/>
      <c r="V12" s="23"/>
      <c r="W12" s="21"/>
      <c r="X12" s="23"/>
      <c r="Y12" s="23"/>
    </row>
    <row r="13" spans="1:27" x14ac:dyDescent="0.2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1"/>
      <c r="Q13" s="23"/>
      <c r="R13" s="23"/>
      <c r="S13" s="23"/>
      <c r="T13" s="23"/>
      <c r="U13" s="23"/>
      <c r="V13" s="23"/>
      <c r="W13" s="21"/>
      <c r="X13" s="23"/>
      <c r="Y13" s="23"/>
    </row>
    <row r="14" spans="1:27" x14ac:dyDescent="0.2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1"/>
      <c r="Q14" s="23"/>
      <c r="R14" s="23"/>
      <c r="S14" s="23"/>
      <c r="T14" s="23"/>
      <c r="U14" s="23"/>
      <c r="V14" s="23"/>
      <c r="W14" s="21"/>
      <c r="X14" s="23"/>
      <c r="Y14" s="23"/>
    </row>
    <row r="15" spans="1:27" x14ac:dyDescent="0.2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1"/>
      <c r="Q15" s="23"/>
      <c r="R15" s="23"/>
      <c r="S15" s="23"/>
      <c r="T15" s="23"/>
      <c r="U15" s="23"/>
      <c r="V15" s="23"/>
      <c r="W15" s="21"/>
      <c r="X15" s="23"/>
      <c r="Y15" s="23"/>
    </row>
    <row r="16" spans="1:27" x14ac:dyDescent="0.2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1"/>
      <c r="Q16" s="23"/>
      <c r="R16" s="23"/>
      <c r="S16" s="23"/>
      <c r="T16" s="23"/>
      <c r="U16" s="23"/>
      <c r="V16" s="23"/>
      <c r="W16" s="21"/>
      <c r="X16" s="23"/>
      <c r="Y16" s="23"/>
    </row>
    <row r="17" spans="1:25" x14ac:dyDescent="0.2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1"/>
      <c r="Q17" s="23"/>
      <c r="R17" s="23"/>
      <c r="S17" s="23"/>
      <c r="T17" s="23"/>
      <c r="U17" s="23"/>
      <c r="V17" s="23"/>
      <c r="W17" s="21"/>
      <c r="X17" s="23"/>
      <c r="Y17" s="23"/>
    </row>
    <row r="18" spans="1:25" x14ac:dyDescent="0.2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1"/>
      <c r="Q18" s="23"/>
      <c r="R18" s="23"/>
      <c r="S18" s="23"/>
      <c r="T18" s="23"/>
      <c r="U18" s="23"/>
      <c r="V18" s="23"/>
      <c r="W18" s="21"/>
      <c r="X18" s="23"/>
      <c r="Y18" s="23"/>
    </row>
    <row r="19" spans="1:25" x14ac:dyDescent="0.2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1"/>
      <c r="Q19" s="23"/>
      <c r="R19" s="23"/>
      <c r="S19" s="23"/>
      <c r="T19" s="23"/>
      <c r="U19" s="23"/>
      <c r="V19" s="23"/>
      <c r="W19" s="21"/>
      <c r="X19" s="23"/>
      <c r="Y19" s="23"/>
    </row>
    <row r="20" spans="1:25" x14ac:dyDescent="0.2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 x14ac:dyDescent="0.2"/>
  <cols>
    <col min="1" max="7" width="11.625" style="2" customWidth="1"/>
    <col min="8" max="8" width="11.625" customWidth="1"/>
    <col min="9" max="9" width="11.625" style="2" customWidth="1"/>
    <col min="10" max="10" width="11.625" style="148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 x14ac:dyDescent="0.2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171</v>
      </c>
      <c r="G1" s="22" t="s">
        <v>12</v>
      </c>
      <c r="H1" s="22" t="s">
        <v>772</v>
      </c>
      <c r="I1" s="22" t="s">
        <v>13</v>
      </c>
      <c r="J1" s="146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 x14ac:dyDescent="0.2">
      <c r="A2" s="23"/>
      <c r="B2" s="23"/>
      <c r="C2" s="23"/>
      <c r="D2" s="23"/>
      <c r="E2" s="23"/>
      <c r="F2" s="23"/>
      <c r="G2" s="23"/>
      <c r="H2" s="23"/>
      <c r="I2" s="23"/>
      <c r="J2" s="151"/>
      <c r="K2" s="23"/>
      <c r="L2" s="23"/>
      <c r="M2" s="23"/>
      <c r="N2" s="23"/>
      <c r="O2" s="23"/>
      <c r="P2" s="21"/>
      <c r="Q2" s="23"/>
      <c r="R2" s="23"/>
    </row>
    <row r="3" spans="1:19" x14ac:dyDescent="0.2">
      <c r="A3" s="23"/>
      <c r="B3" s="23"/>
      <c r="C3" s="23"/>
      <c r="D3" s="23"/>
      <c r="E3" s="23"/>
      <c r="F3" s="23"/>
      <c r="G3" s="23"/>
      <c r="H3" s="23"/>
      <c r="I3" s="23"/>
      <c r="J3" s="151"/>
      <c r="K3" s="23"/>
      <c r="L3" s="23"/>
      <c r="M3" s="23"/>
      <c r="N3" s="23"/>
      <c r="O3" s="23"/>
      <c r="P3" s="21"/>
      <c r="Q3" s="23"/>
      <c r="R3" s="23"/>
    </row>
    <row r="4" spans="1:19" x14ac:dyDescent="0.2">
      <c r="A4" s="23"/>
      <c r="B4" s="23"/>
      <c r="C4" s="23"/>
      <c r="D4" s="23"/>
      <c r="E4" s="23"/>
      <c r="F4" s="23"/>
      <c r="G4" s="23"/>
      <c r="H4" s="23"/>
      <c r="I4" s="23"/>
      <c r="J4" s="151"/>
      <c r="K4" s="23"/>
      <c r="L4" s="23"/>
      <c r="M4" s="23"/>
      <c r="N4" s="23"/>
      <c r="O4" s="23"/>
      <c r="P4" s="21"/>
      <c r="Q4" s="23"/>
      <c r="R4" s="23"/>
    </row>
    <row r="5" spans="1:19" x14ac:dyDescent="0.2">
      <c r="A5" s="23"/>
      <c r="B5" s="23"/>
      <c r="C5" s="23"/>
      <c r="D5" s="23"/>
      <c r="E5" s="23"/>
      <c r="F5" s="23"/>
      <c r="G5" s="23"/>
      <c r="H5" s="23"/>
      <c r="I5" s="23"/>
      <c r="J5" s="151"/>
      <c r="K5" s="23"/>
      <c r="L5" s="23"/>
      <c r="M5" s="23"/>
      <c r="N5" s="23"/>
      <c r="O5" s="23"/>
      <c r="P5" s="23"/>
      <c r="Q5" s="23"/>
      <c r="R5" s="23"/>
    </row>
    <row r="6" spans="1:19" x14ac:dyDescent="0.2">
      <c r="A6" s="23"/>
      <c r="B6" s="23"/>
      <c r="C6" s="23"/>
      <c r="D6" s="23"/>
      <c r="E6" s="23"/>
      <c r="F6" s="23"/>
      <c r="G6" s="23"/>
      <c r="H6" s="23"/>
      <c r="I6" s="23"/>
      <c r="J6" s="151"/>
      <c r="K6" s="23"/>
      <c r="L6" s="23"/>
      <c r="M6" s="23"/>
      <c r="N6" s="23"/>
      <c r="O6" s="23"/>
      <c r="P6" s="21"/>
      <c r="Q6" s="23"/>
      <c r="R6" s="23"/>
    </row>
    <row r="7" spans="1:19" x14ac:dyDescent="0.2">
      <c r="A7" s="23"/>
      <c r="B7" s="23"/>
      <c r="C7" s="23"/>
      <c r="D7" s="23"/>
      <c r="E7" s="23"/>
      <c r="F7" s="23"/>
      <c r="G7" s="23"/>
      <c r="H7" s="23"/>
      <c r="I7" s="23"/>
      <c r="J7" s="151"/>
      <c r="K7" s="23"/>
      <c r="L7" s="23"/>
      <c r="M7" s="23"/>
      <c r="N7" s="23"/>
      <c r="O7" s="23"/>
      <c r="P7" s="21"/>
      <c r="Q7" s="23"/>
      <c r="R7" s="23"/>
    </row>
    <row r="8" spans="1:19" x14ac:dyDescent="0.2">
      <c r="A8" s="23"/>
      <c r="B8" s="23"/>
      <c r="C8" s="23"/>
      <c r="D8" s="23"/>
      <c r="E8" s="23"/>
      <c r="F8" s="23"/>
      <c r="G8" s="23"/>
      <c r="H8" s="23"/>
      <c r="I8" s="23"/>
      <c r="J8" s="151"/>
      <c r="K8" s="23"/>
      <c r="L8" s="23"/>
      <c r="M8" s="23"/>
      <c r="N8" s="23"/>
      <c r="O8" s="23"/>
      <c r="P8" s="21"/>
      <c r="Q8" s="23"/>
      <c r="R8" s="23"/>
    </row>
    <row r="9" spans="1:19" x14ac:dyDescent="0.2">
      <c r="A9" s="23"/>
      <c r="B9" s="23"/>
      <c r="C9" s="23"/>
      <c r="D9" s="23"/>
      <c r="E9" s="23"/>
      <c r="F9" s="23"/>
      <c r="G9" s="23"/>
      <c r="H9" s="23"/>
      <c r="I9" s="23"/>
      <c r="J9" s="151"/>
      <c r="K9" s="23"/>
      <c r="L9" s="23"/>
      <c r="M9" s="23"/>
      <c r="N9" s="23"/>
      <c r="O9" s="23"/>
      <c r="P9" s="21"/>
      <c r="Q9" s="23"/>
      <c r="R9" s="23"/>
    </row>
    <row r="10" spans="1:19" x14ac:dyDescent="0.2">
      <c r="A10" s="23"/>
      <c r="B10" s="23"/>
      <c r="C10" s="23"/>
      <c r="D10" s="23"/>
      <c r="E10" s="23"/>
      <c r="F10" s="23"/>
      <c r="G10" s="23"/>
      <c r="H10" s="23"/>
      <c r="I10" s="23"/>
      <c r="J10" s="151"/>
      <c r="K10" s="23"/>
      <c r="L10" s="23"/>
      <c r="M10" s="23"/>
      <c r="N10" s="23"/>
      <c r="O10" s="23"/>
      <c r="P10" s="21"/>
      <c r="Q10" s="23"/>
      <c r="R10" s="23"/>
    </row>
    <row r="11" spans="1:19" x14ac:dyDescent="0.2">
      <c r="A11" s="23"/>
      <c r="B11" s="23"/>
      <c r="C11" s="23"/>
      <c r="D11" s="23"/>
      <c r="E11" s="23"/>
      <c r="F11" s="23"/>
      <c r="G11" s="23"/>
      <c r="H11" s="23"/>
      <c r="I11" s="23"/>
      <c r="J11" s="151"/>
      <c r="K11" s="23"/>
      <c r="L11" s="23"/>
      <c r="M11" s="23"/>
      <c r="N11" s="23"/>
      <c r="O11" s="23"/>
      <c r="P11" s="21"/>
      <c r="Q11" s="23"/>
      <c r="R11" s="23"/>
    </row>
    <row r="12" spans="1:19" x14ac:dyDescent="0.2">
      <c r="A12" s="23"/>
      <c r="B12" s="23"/>
      <c r="C12" s="23"/>
      <c r="D12" s="23"/>
      <c r="E12" s="23"/>
      <c r="F12" s="23"/>
      <c r="G12" s="23"/>
      <c r="H12" s="23"/>
      <c r="I12" s="23"/>
      <c r="J12" s="151"/>
      <c r="K12" s="23"/>
      <c r="L12" s="23"/>
      <c r="M12" s="23"/>
      <c r="N12" s="23"/>
      <c r="O12" s="23"/>
      <c r="P12" s="21"/>
      <c r="Q12" s="23"/>
      <c r="R12" s="23"/>
    </row>
    <row r="13" spans="1:19" x14ac:dyDescent="0.2">
      <c r="A13" s="23"/>
      <c r="B13" s="23"/>
      <c r="C13" s="23"/>
      <c r="D13" s="23"/>
      <c r="E13" s="23"/>
      <c r="F13" s="23"/>
      <c r="G13" s="23"/>
      <c r="H13" s="23"/>
      <c r="I13" s="23"/>
      <c r="J13" s="151"/>
      <c r="K13" s="23"/>
      <c r="L13" s="23"/>
      <c r="M13" s="23"/>
      <c r="N13" s="23"/>
      <c r="O13" s="23"/>
      <c r="P13" s="21"/>
      <c r="Q13" s="23"/>
      <c r="R13" s="23"/>
    </row>
    <row r="14" spans="1:19" x14ac:dyDescent="0.2">
      <c r="A14" s="23"/>
      <c r="B14" s="23"/>
      <c r="C14" s="23"/>
      <c r="D14" s="23"/>
      <c r="E14" s="23"/>
      <c r="F14" s="23"/>
      <c r="G14" s="23"/>
      <c r="H14" s="23"/>
      <c r="I14" s="23"/>
      <c r="J14" s="151"/>
      <c r="K14" s="23"/>
      <c r="L14" s="23"/>
      <c r="M14" s="23"/>
      <c r="N14" s="23"/>
      <c r="O14" s="23"/>
      <c r="P14" s="21"/>
      <c r="Q14" s="23"/>
      <c r="R14" s="23"/>
    </row>
    <row r="15" spans="1:19" x14ac:dyDescent="0.2">
      <c r="A15" s="23"/>
      <c r="B15" s="23"/>
      <c r="C15" s="23"/>
      <c r="D15" s="23"/>
      <c r="E15" s="23"/>
      <c r="F15" s="23"/>
      <c r="G15" s="23"/>
      <c r="H15" s="23"/>
      <c r="I15" s="23"/>
      <c r="J15" s="151"/>
      <c r="K15" s="23"/>
      <c r="L15" s="23"/>
      <c r="M15" s="23"/>
      <c r="N15" s="23"/>
      <c r="O15" s="23"/>
      <c r="P15" s="21"/>
      <c r="Q15" s="23"/>
      <c r="R15" s="23"/>
    </row>
    <row r="16" spans="1:19" x14ac:dyDescent="0.2">
      <c r="A16" s="23"/>
      <c r="B16" s="23"/>
      <c r="C16" s="23"/>
      <c r="D16" s="23"/>
      <c r="E16" s="23"/>
      <c r="F16" s="23"/>
      <c r="G16" s="23"/>
      <c r="H16" s="23"/>
      <c r="I16" s="23"/>
      <c r="J16" s="151"/>
      <c r="K16" s="23"/>
      <c r="L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23"/>
      <c r="D17" s="23"/>
      <c r="E17" s="23"/>
      <c r="F17" s="23"/>
      <c r="G17" s="23"/>
      <c r="H17" s="23"/>
      <c r="I17" s="23"/>
      <c r="J17" s="151"/>
      <c r="K17" s="23"/>
      <c r="L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23"/>
      <c r="D18" s="23"/>
      <c r="E18" s="23"/>
      <c r="F18" s="23"/>
      <c r="G18" s="23"/>
      <c r="H18" s="23"/>
      <c r="I18" s="23"/>
      <c r="J18" s="151"/>
      <c r="K18" s="23"/>
      <c r="L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23"/>
      <c r="D19" s="23"/>
      <c r="E19" s="23"/>
      <c r="F19" s="23"/>
      <c r="G19" s="23"/>
      <c r="H19" s="23"/>
      <c r="I19" s="23"/>
      <c r="J19" s="151"/>
      <c r="K19" s="23"/>
      <c r="L19" s="23"/>
      <c r="M19" s="23"/>
      <c r="N19" s="23"/>
      <c r="O19" s="23"/>
      <c r="P19" s="21"/>
      <c r="Q19" s="23"/>
      <c r="R19" s="23"/>
    </row>
    <row r="20" spans="1:18" x14ac:dyDescent="0.2">
      <c r="C20" s="23"/>
      <c r="H20" s="23"/>
      <c r="P20" s="21"/>
    </row>
    <row r="21" spans="1:18" x14ac:dyDescent="0.2">
      <c r="H21" s="2"/>
    </row>
    <row r="22" spans="1:18" x14ac:dyDescent="0.2">
      <c r="H22" s="2"/>
    </row>
    <row r="23" spans="1:18" x14ac:dyDescent="0.2">
      <c r="H23" s="2"/>
    </row>
    <row r="24" spans="1:18" x14ac:dyDescent="0.2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 x14ac:dyDescent="0.2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 x14ac:dyDescent="0.2">
      <c r="A1" s="22" t="s">
        <v>1141</v>
      </c>
      <c r="B1" s="22" t="s">
        <v>1</v>
      </c>
      <c r="C1" s="22" t="s">
        <v>5</v>
      </c>
      <c r="D1" s="22" t="s">
        <v>1142</v>
      </c>
      <c r="E1" s="22" t="s">
        <v>1143</v>
      </c>
      <c r="F1" s="22" t="s">
        <v>1144</v>
      </c>
      <c r="G1" s="22" t="s">
        <v>25</v>
      </c>
      <c r="H1" s="11"/>
    </row>
    <row r="2" spans="1:8" x14ac:dyDescent="0.2">
      <c r="A2" s="23"/>
      <c r="B2" s="23"/>
      <c r="C2" s="23"/>
      <c r="D2" s="128"/>
      <c r="G2" s="30"/>
    </row>
    <row r="3" spans="1:8" x14ac:dyDescent="0.2">
      <c r="A3" s="23"/>
      <c r="B3" s="23"/>
      <c r="C3" s="23"/>
      <c r="G3" s="23"/>
    </row>
    <row r="4" spans="1:8" x14ac:dyDescent="0.2">
      <c r="A4" s="23"/>
      <c r="B4" s="23"/>
      <c r="C4" s="23"/>
      <c r="G4" s="23"/>
    </row>
    <row r="5" spans="1:8" x14ac:dyDescent="0.2">
      <c r="A5" s="23"/>
      <c r="B5" s="23"/>
      <c r="C5" s="23"/>
      <c r="G5" s="23"/>
    </row>
    <row r="6" spans="1:8" x14ac:dyDescent="0.2">
      <c r="A6" s="23"/>
      <c r="B6" s="23"/>
      <c r="C6" s="23"/>
      <c r="G6" s="23"/>
    </row>
    <row r="7" spans="1:8" x14ac:dyDescent="0.2">
      <c r="A7" s="23"/>
      <c r="B7" s="23"/>
      <c r="C7" s="23"/>
      <c r="G7" s="23"/>
    </row>
    <row r="8" spans="1:8" x14ac:dyDescent="0.2">
      <c r="A8" s="23"/>
      <c r="B8" s="23"/>
      <c r="C8" s="23"/>
      <c r="G8" s="23"/>
    </row>
    <row r="9" spans="1:8" x14ac:dyDescent="0.2">
      <c r="A9" s="23"/>
      <c r="B9" s="23"/>
      <c r="C9" s="23"/>
      <c r="G9" s="23"/>
    </row>
    <row r="10" spans="1:8" x14ac:dyDescent="0.2">
      <c r="A10" s="23"/>
      <c r="B10" s="23"/>
      <c r="C10" s="23"/>
      <c r="G10" s="23"/>
    </row>
    <row r="11" spans="1:8" x14ac:dyDescent="0.2">
      <c r="A11" s="23"/>
      <c r="B11" s="23"/>
      <c r="C11" s="23"/>
      <c r="G11" s="23"/>
    </row>
    <row r="12" spans="1:8" x14ac:dyDescent="0.2">
      <c r="A12" s="23"/>
      <c r="B12" s="23"/>
      <c r="C12" s="23"/>
      <c r="G12" s="23"/>
    </row>
    <row r="13" spans="1:8" x14ac:dyDescent="0.2">
      <c r="A13" s="23"/>
      <c r="B13" s="23"/>
      <c r="C13" s="23"/>
      <c r="G13" s="23"/>
    </row>
    <row r="14" spans="1:8" x14ac:dyDescent="0.2">
      <c r="A14" s="23"/>
      <c r="B14" s="23"/>
      <c r="C14" s="23"/>
      <c r="G14" s="23"/>
    </row>
    <row r="15" spans="1:8" x14ac:dyDescent="0.2">
      <c r="A15" s="23"/>
      <c r="B15" s="23"/>
      <c r="C15" s="23"/>
      <c r="G15" s="23"/>
    </row>
    <row r="16" spans="1:8" x14ac:dyDescent="0.2">
      <c r="A16" s="23"/>
      <c r="B16" s="23"/>
      <c r="C16" s="23"/>
      <c r="G16" s="23"/>
    </row>
    <row r="17" spans="1:7" x14ac:dyDescent="0.2">
      <c r="A17" s="23"/>
      <c r="B17" s="23"/>
      <c r="C17" s="23"/>
      <c r="G17" s="23"/>
    </row>
    <row r="18" spans="1:7" x14ac:dyDescent="0.2">
      <c r="A18" s="23"/>
      <c r="B18" s="23"/>
      <c r="C18" s="23"/>
      <c r="G18" s="23"/>
    </row>
    <row r="19" spans="1:7" x14ac:dyDescent="0.2">
      <c r="A19" s="23"/>
      <c r="B19" s="23"/>
      <c r="C19" s="23"/>
      <c r="G19" s="23"/>
    </row>
    <row r="20" spans="1:7" x14ac:dyDescent="0.2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 x14ac:dyDescent="0.2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163</v>
      </c>
      <c r="M1" s="22" t="s">
        <v>127</v>
      </c>
      <c r="N1" s="22" t="s">
        <v>171</v>
      </c>
      <c r="O1" s="22" t="s">
        <v>9</v>
      </c>
      <c r="P1" s="22" t="s">
        <v>10</v>
      </c>
      <c r="Q1" s="22" t="s">
        <v>194</v>
      </c>
      <c r="R1" s="22" t="s">
        <v>11</v>
      </c>
      <c r="S1" s="22" t="s">
        <v>12</v>
      </c>
      <c r="T1" s="22" t="s">
        <v>772</v>
      </c>
      <c r="U1" s="22" t="s">
        <v>928</v>
      </c>
      <c r="V1" s="22" t="s">
        <v>13</v>
      </c>
      <c r="W1" s="22" t="s">
        <v>14</v>
      </c>
      <c r="X1" s="22" t="s">
        <v>15</v>
      </c>
      <c r="Y1" s="22" t="s">
        <v>429</v>
      </c>
      <c r="Z1" s="22" t="s">
        <v>849</v>
      </c>
      <c r="AA1" s="22" t="s">
        <v>164</v>
      </c>
      <c r="AB1" s="22" t="s">
        <v>165</v>
      </c>
      <c r="AC1" s="22" t="s">
        <v>177</v>
      </c>
      <c r="AD1" s="22" t="s">
        <v>136</v>
      </c>
      <c r="AE1" s="22" t="s">
        <v>166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179</v>
      </c>
      <c r="AL1" s="22" t="s">
        <v>22</v>
      </c>
      <c r="AM1" s="22" t="s">
        <v>24</v>
      </c>
      <c r="AN1" s="22" t="s">
        <v>25</v>
      </c>
    </row>
    <row r="2" spans="1:40" x14ac:dyDescent="0.2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 x14ac:dyDescent="0.2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 x14ac:dyDescent="0.2">
      <c r="AL21" s="2"/>
    </row>
    <row r="22" spans="1:38" x14ac:dyDescent="0.2">
      <c r="T22" s="2"/>
      <c r="U22" s="2"/>
      <c r="AL22" s="2"/>
    </row>
    <row r="23" spans="1:38" x14ac:dyDescent="0.2">
      <c r="T23" s="2"/>
      <c r="U23" s="2"/>
    </row>
    <row r="24" spans="1:38" x14ac:dyDescent="0.2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5" sqref="A5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345</v>
      </c>
      <c r="M1" s="22" t="s">
        <v>163</v>
      </c>
      <c r="N1" s="22" t="s">
        <v>127</v>
      </c>
      <c r="O1" s="22" t="s">
        <v>171</v>
      </c>
      <c r="P1" s="22" t="s">
        <v>9</v>
      </c>
      <c r="Q1" s="22" t="s">
        <v>10</v>
      </c>
      <c r="R1" s="22" t="s">
        <v>194</v>
      </c>
      <c r="S1" s="22" t="s">
        <v>11</v>
      </c>
      <c r="T1" s="22" t="s">
        <v>12</v>
      </c>
      <c r="U1" s="22" t="s">
        <v>13</v>
      </c>
      <c r="V1" s="164" t="s">
        <v>15</v>
      </c>
      <c r="W1" s="164" t="s">
        <v>14</v>
      </c>
      <c r="X1" s="22" t="s">
        <v>429</v>
      </c>
      <c r="Y1" s="22" t="s">
        <v>849</v>
      </c>
      <c r="Z1" s="22" t="s">
        <v>164</v>
      </c>
      <c r="AA1" s="22" t="s">
        <v>165</v>
      </c>
      <c r="AB1" s="22" t="s">
        <v>136</v>
      </c>
      <c r="AC1" s="22" t="s">
        <v>166</v>
      </c>
      <c r="AD1" s="22" t="s">
        <v>17</v>
      </c>
      <c r="AE1" s="22" t="s">
        <v>18</v>
      </c>
      <c r="AF1" s="22" t="s">
        <v>19</v>
      </c>
      <c r="AG1" s="22" t="s">
        <v>20</v>
      </c>
      <c r="AH1" s="22" t="s">
        <v>21</v>
      </c>
      <c r="AI1" s="22" t="s">
        <v>179</v>
      </c>
      <c r="AJ1" s="22" t="s">
        <v>22</v>
      </c>
      <c r="AK1" s="164" t="s">
        <v>24</v>
      </c>
      <c r="AL1" s="164" t="s">
        <v>25</v>
      </c>
    </row>
    <row r="2" spans="1:38" x14ac:dyDescent="0.2">
      <c r="A2" s="2" t="s">
        <v>26</v>
      </c>
      <c r="B2" s="23">
        <v>7209</v>
      </c>
      <c r="C2" s="23" t="s">
        <v>2444</v>
      </c>
      <c r="D2" s="23" t="s">
        <v>2445</v>
      </c>
      <c r="E2" s="21" t="s">
        <v>1328</v>
      </c>
      <c r="F2" s="23" t="s">
        <v>2446</v>
      </c>
      <c r="G2" s="23" t="s">
        <v>2447</v>
      </c>
      <c r="H2" s="23" t="s">
        <v>340</v>
      </c>
      <c r="I2" s="23" t="s">
        <v>985</v>
      </c>
      <c r="J2" s="21" t="s">
        <v>31</v>
      </c>
      <c r="K2" s="21" t="s">
        <v>31</v>
      </c>
      <c r="L2" s="23" t="s">
        <v>334</v>
      </c>
      <c r="M2" s="23" t="s">
        <v>468</v>
      </c>
      <c r="N2" s="23" t="s">
        <v>141</v>
      </c>
      <c r="O2" s="23" t="s">
        <v>2448</v>
      </c>
      <c r="P2" s="23" t="s">
        <v>1744</v>
      </c>
      <c r="Q2" s="23" t="s">
        <v>450</v>
      </c>
      <c r="R2" s="23" t="s">
        <v>425</v>
      </c>
      <c r="S2" s="21" t="s">
        <v>35</v>
      </c>
      <c r="T2" s="154">
        <v>2.33</v>
      </c>
      <c r="U2" s="23" t="s">
        <v>1999</v>
      </c>
      <c r="V2" s="169">
        <v>6.3109999999999999E-2</v>
      </c>
      <c r="W2" s="165">
        <v>2.86E-2</v>
      </c>
      <c r="X2" s="21" t="s">
        <v>431</v>
      </c>
      <c r="Y2" s="21" t="s">
        <v>141</v>
      </c>
      <c r="Z2" s="23" t="s">
        <v>912</v>
      </c>
      <c r="AA2" s="23"/>
      <c r="AB2" s="2" t="s">
        <v>1337</v>
      </c>
      <c r="AC2" s="23"/>
      <c r="AD2" s="154">
        <v>13571.43</v>
      </c>
      <c r="AE2" s="154">
        <v>1</v>
      </c>
      <c r="AF2" s="154">
        <v>93.81</v>
      </c>
      <c r="AG2" s="154">
        <v>12.731</v>
      </c>
      <c r="AH2" s="23"/>
      <c r="AI2" s="30"/>
      <c r="AJ2" s="23" t="s">
        <v>37</v>
      </c>
      <c r="AK2" s="165">
        <v>0.113106650892591</v>
      </c>
      <c r="AL2" s="165">
        <v>6.4367285342914102E-4</v>
      </c>
    </row>
    <row r="3" spans="1:38" x14ac:dyDescent="0.2">
      <c r="A3" s="23" t="s">
        <v>26</v>
      </c>
      <c r="B3" s="23">
        <v>7209</v>
      </c>
      <c r="C3" s="23" t="s">
        <v>2449</v>
      </c>
      <c r="D3" s="23" t="s">
        <v>2450</v>
      </c>
      <c r="E3" s="21" t="s">
        <v>1328</v>
      </c>
      <c r="F3" s="23" t="s">
        <v>2451</v>
      </c>
      <c r="G3" s="23" t="s">
        <v>2452</v>
      </c>
      <c r="H3" s="23" t="s">
        <v>340</v>
      </c>
      <c r="I3" s="23" t="s">
        <v>985</v>
      </c>
      <c r="J3" s="21" t="s">
        <v>31</v>
      </c>
      <c r="K3" s="21" t="s">
        <v>31</v>
      </c>
      <c r="L3" s="23" t="s">
        <v>334</v>
      </c>
      <c r="M3" s="23" t="s">
        <v>468</v>
      </c>
      <c r="N3" s="23" t="s">
        <v>141</v>
      </c>
      <c r="O3" s="23" t="s">
        <v>2453</v>
      </c>
      <c r="P3" s="23" t="s">
        <v>1840</v>
      </c>
      <c r="Q3" s="23" t="s">
        <v>450</v>
      </c>
      <c r="R3" s="23" t="s">
        <v>425</v>
      </c>
      <c r="S3" s="21" t="s">
        <v>35</v>
      </c>
      <c r="T3" s="154">
        <v>2.37</v>
      </c>
      <c r="U3" s="23" t="s">
        <v>1386</v>
      </c>
      <c r="V3" s="169">
        <v>6.2659999999999993E-2</v>
      </c>
      <c r="W3" s="165">
        <v>4.4699999999999997E-2</v>
      </c>
      <c r="X3" s="21" t="s">
        <v>431</v>
      </c>
      <c r="Y3" s="21" t="s">
        <v>141</v>
      </c>
      <c r="Z3" s="23" t="s">
        <v>912</v>
      </c>
      <c r="AA3" s="23" t="s">
        <v>914</v>
      </c>
      <c r="AB3" s="2" t="s">
        <v>1337</v>
      </c>
      <c r="AC3" s="23"/>
      <c r="AD3" s="154">
        <v>59053.5</v>
      </c>
      <c r="AE3" s="154">
        <v>1</v>
      </c>
      <c r="AF3" s="154">
        <v>96.14</v>
      </c>
      <c r="AG3" s="154">
        <v>56.774000000000001</v>
      </c>
      <c r="AH3" s="23"/>
      <c r="AI3" s="23"/>
      <c r="AJ3" s="23" t="s">
        <v>37</v>
      </c>
      <c r="AK3" s="165">
        <v>0.50438615437407197</v>
      </c>
      <c r="AL3" s="165">
        <v>2.8703853633188598E-3</v>
      </c>
    </row>
    <row r="4" spans="1:38" x14ac:dyDescent="0.2">
      <c r="A4" s="23" t="s">
        <v>26</v>
      </c>
      <c r="B4" s="23">
        <v>7209</v>
      </c>
      <c r="C4" s="23" t="s">
        <v>2454</v>
      </c>
      <c r="D4" s="23" t="s">
        <v>2455</v>
      </c>
      <c r="E4" s="21" t="s">
        <v>1328</v>
      </c>
      <c r="F4" s="23" t="s">
        <v>2456</v>
      </c>
      <c r="G4" s="23" t="s">
        <v>2457</v>
      </c>
      <c r="H4" s="23" t="s">
        <v>340</v>
      </c>
      <c r="I4" s="23" t="s">
        <v>985</v>
      </c>
      <c r="J4" s="21" t="s">
        <v>31</v>
      </c>
      <c r="K4" s="21" t="s">
        <v>31</v>
      </c>
      <c r="L4" s="23" t="s">
        <v>334</v>
      </c>
      <c r="M4" s="23" t="s">
        <v>481</v>
      </c>
      <c r="N4" s="23" t="s">
        <v>141</v>
      </c>
      <c r="O4" s="2" t="s">
        <v>2458</v>
      </c>
      <c r="P4" s="23" t="s">
        <v>1764</v>
      </c>
      <c r="Q4" s="23" t="s">
        <v>433</v>
      </c>
      <c r="R4" s="23" t="s">
        <v>425</v>
      </c>
      <c r="S4" s="23" t="s">
        <v>35</v>
      </c>
      <c r="T4" s="154">
        <v>1.92</v>
      </c>
      <c r="U4" s="23" t="s">
        <v>2459</v>
      </c>
      <c r="V4" s="169">
        <v>5.3120000000000001E-2</v>
      </c>
      <c r="W4" s="165">
        <v>3.1E-2</v>
      </c>
      <c r="X4" s="21" t="s">
        <v>431</v>
      </c>
      <c r="Y4" s="21" t="s">
        <v>141</v>
      </c>
      <c r="Z4" s="23" t="s">
        <v>912</v>
      </c>
      <c r="AA4" s="23" t="s">
        <v>2460</v>
      </c>
      <c r="AB4" s="2" t="s">
        <v>1337</v>
      </c>
      <c r="AD4" s="152">
        <v>19802.77</v>
      </c>
      <c r="AE4" s="154">
        <v>1</v>
      </c>
      <c r="AF4" s="154">
        <v>96.05</v>
      </c>
      <c r="AG4" s="154">
        <v>19.021000000000001</v>
      </c>
      <c r="AH4" s="23"/>
      <c r="AI4" s="23"/>
      <c r="AJ4" s="23" t="s">
        <v>37</v>
      </c>
      <c r="AK4" s="165">
        <v>0.16898054584996899</v>
      </c>
      <c r="AL4" s="165">
        <v>9.6164274393158698E-4</v>
      </c>
    </row>
    <row r="5" spans="1:38" x14ac:dyDescent="0.2">
      <c r="A5" s="23" t="s">
        <v>26</v>
      </c>
      <c r="B5" s="23">
        <v>7209</v>
      </c>
      <c r="C5" s="23" t="s">
        <v>2461</v>
      </c>
      <c r="D5" s="23" t="s">
        <v>2462</v>
      </c>
      <c r="E5" s="21" t="s">
        <v>1328</v>
      </c>
      <c r="F5" s="23" t="s">
        <v>2463</v>
      </c>
      <c r="G5" s="23" t="s">
        <v>2464</v>
      </c>
      <c r="H5" s="23" t="s">
        <v>340</v>
      </c>
      <c r="I5" s="23" t="s">
        <v>985</v>
      </c>
      <c r="J5" s="21" t="s">
        <v>31</v>
      </c>
      <c r="K5" s="21" t="s">
        <v>31</v>
      </c>
      <c r="L5" s="23" t="s">
        <v>334</v>
      </c>
      <c r="M5" s="23" t="s">
        <v>496</v>
      </c>
      <c r="N5" s="23" t="s">
        <v>141</v>
      </c>
      <c r="O5" s="23" t="s">
        <v>2465</v>
      </c>
      <c r="P5" s="23" t="s">
        <v>1438</v>
      </c>
      <c r="Q5" s="23" t="s">
        <v>433</v>
      </c>
      <c r="R5" s="23" t="s">
        <v>425</v>
      </c>
      <c r="S5" s="21" t="s">
        <v>35</v>
      </c>
      <c r="T5" s="154">
        <v>0.94</v>
      </c>
      <c r="U5" s="23" t="s">
        <v>2466</v>
      </c>
      <c r="V5" s="169">
        <v>6.8589999999999998E-2</v>
      </c>
      <c r="W5" s="165">
        <v>6.5000000000000002E-2</v>
      </c>
      <c r="X5" s="21" t="s">
        <v>431</v>
      </c>
      <c r="Y5" s="21" t="s">
        <v>141</v>
      </c>
      <c r="Z5" s="23" t="s">
        <v>334</v>
      </c>
      <c r="AA5" s="23"/>
      <c r="AB5" s="2" t="s">
        <v>1337</v>
      </c>
      <c r="AC5" s="23"/>
      <c r="AD5" s="154">
        <v>13138.37</v>
      </c>
      <c r="AE5" s="154">
        <v>1</v>
      </c>
      <c r="AF5" s="154">
        <v>99.88</v>
      </c>
      <c r="AG5" s="152">
        <v>13.122999999999999</v>
      </c>
      <c r="AJ5" s="23" t="s">
        <v>37</v>
      </c>
      <c r="AK5" s="165">
        <v>0.11658251446104</v>
      </c>
      <c r="AL5" s="165">
        <v>6.6345346759795996E-4</v>
      </c>
    </row>
    <row r="6" spans="1:38" x14ac:dyDescent="0.2">
      <c r="A6" s="23" t="s">
        <v>26</v>
      </c>
      <c r="B6" s="23">
        <v>7209</v>
      </c>
      <c r="C6" s="23" t="s">
        <v>2108</v>
      </c>
      <c r="D6" s="23" t="s">
        <v>2109</v>
      </c>
      <c r="E6" s="21" t="s">
        <v>1328</v>
      </c>
      <c r="F6" s="23" t="s">
        <v>2467</v>
      </c>
      <c r="G6" s="23" t="s">
        <v>2468</v>
      </c>
      <c r="H6" s="23" t="s">
        <v>340</v>
      </c>
      <c r="I6" s="23" t="s">
        <v>774</v>
      </c>
      <c r="J6" s="21" t="s">
        <v>100</v>
      </c>
      <c r="K6" s="21" t="s">
        <v>101</v>
      </c>
      <c r="L6" s="23" t="s">
        <v>334</v>
      </c>
      <c r="M6" s="23" t="s">
        <v>504</v>
      </c>
      <c r="N6" s="23" t="s">
        <v>141</v>
      </c>
      <c r="O6" s="23" t="s">
        <v>2469</v>
      </c>
      <c r="P6" s="23" t="s">
        <v>2096</v>
      </c>
      <c r="Q6" s="23" t="s">
        <v>104</v>
      </c>
      <c r="R6" s="23" t="s">
        <v>425</v>
      </c>
      <c r="S6" s="21" t="s">
        <v>105</v>
      </c>
      <c r="T6" s="154">
        <v>2.62</v>
      </c>
      <c r="U6" s="23" t="s">
        <v>1386</v>
      </c>
      <c r="V6" s="169">
        <v>0.19789000000000001</v>
      </c>
      <c r="W6" s="165">
        <v>6.5000000000000002E-2</v>
      </c>
      <c r="X6" s="21" t="s">
        <v>431</v>
      </c>
      <c r="Y6" s="21" t="s">
        <v>141</v>
      </c>
      <c r="Z6" s="23" t="s">
        <v>334</v>
      </c>
      <c r="AA6" s="23"/>
      <c r="AB6" s="2" t="s">
        <v>1337</v>
      </c>
      <c r="AC6" s="23"/>
      <c r="AD6" s="154">
        <v>3000</v>
      </c>
      <c r="AE6" s="154">
        <v>3.7589999999999999</v>
      </c>
      <c r="AF6" s="154">
        <v>93.46</v>
      </c>
      <c r="AG6" s="152">
        <v>10.912000000000001</v>
      </c>
      <c r="AJ6" s="23" t="s">
        <v>37</v>
      </c>
      <c r="AK6" s="165">
        <v>9.6944134422327397E-2</v>
      </c>
      <c r="AL6" s="165">
        <v>5.51694415265593E-4</v>
      </c>
    </row>
    <row r="7" spans="1:38" x14ac:dyDescent="0.2">
      <c r="A7" s="23" t="s">
        <v>26</v>
      </c>
      <c r="B7" s="23">
        <v>7210</v>
      </c>
      <c r="C7" s="23" t="s">
        <v>2470</v>
      </c>
      <c r="D7" s="23" t="s">
        <v>2471</v>
      </c>
      <c r="E7" s="21" t="s">
        <v>1328</v>
      </c>
      <c r="F7" s="23" t="s">
        <v>2472</v>
      </c>
      <c r="G7" s="23" t="s">
        <v>2473</v>
      </c>
      <c r="H7" s="23" t="s">
        <v>34</v>
      </c>
      <c r="I7" s="23" t="s">
        <v>985</v>
      </c>
      <c r="J7" s="21" t="s">
        <v>31</v>
      </c>
      <c r="K7" s="21" t="s">
        <v>31</v>
      </c>
      <c r="L7" s="23" t="s">
        <v>334</v>
      </c>
      <c r="M7" s="23" t="s">
        <v>468</v>
      </c>
      <c r="N7" s="23" t="s">
        <v>141</v>
      </c>
      <c r="O7" s="23" t="s">
        <v>2474</v>
      </c>
      <c r="P7" s="23" t="s">
        <v>1396</v>
      </c>
      <c r="Q7" s="23" t="s">
        <v>433</v>
      </c>
      <c r="R7" s="23" t="s">
        <v>425</v>
      </c>
      <c r="S7" s="21" t="s">
        <v>35</v>
      </c>
      <c r="T7" s="154">
        <v>0.53</v>
      </c>
      <c r="U7" s="23" t="s">
        <v>2475</v>
      </c>
      <c r="V7" s="169">
        <v>50.365000000000002</v>
      </c>
      <c r="W7" s="165">
        <v>0</v>
      </c>
      <c r="X7" s="21" t="s">
        <v>431</v>
      </c>
      <c r="Y7" s="21" t="s">
        <v>141</v>
      </c>
      <c r="Z7" s="23" t="s">
        <v>334</v>
      </c>
      <c r="AA7" s="23"/>
      <c r="AB7" s="2" t="s">
        <v>1337</v>
      </c>
      <c r="AC7" s="23"/>
      <c r="AD7" s="154">
        <v>264461.21000000002</v>
      </c>
      <c r="AE7" s="154">
        <v>1</v>
      </c>
      <c r="AF7" s="154">
        <v>24.03</v>
      </c>
      <c r="AG7" s="154">
        <v>63.55</v>
      </c>
      <c r="AH7" s="23"/>
      <c r="AI7" s="23"/>
      <c r="AJ7" s="23" t="s">
        <v>37</v>
      </c>
      <c r="AK7" s="165">
        <v>5.81121291628046E-3</v>
      </c>
      <c r="AL7" s="165">
        <v>4.6102675058267498E-5</v>
      </c>
    </row>
    <row r="8" spans="1:38" x14ac:dyDescent="0.2">
      <c r="A8" s="23" t="s">
        <v>26</v>
      </c>
      <c r="B8" s="23">
        <v>7210</v>
      </c>
      <c r="C8" s="23" t="s">
        <v>1198</v>
      </c>
      <c r="D8" s="23" t="s">
        <v>1582</v>
      </c>
      <c r="E8" s="21" t="s">
        <v>1328</v>
      </c>
      <c r="F8" s="23" t="s">
        <v>2476</v>
      </c>
      <c r="G8" s="23" t="s">
        <v>2477</v>
      </c>
      <c r="H8" s="23" t="s">
        <v>34</v>
      </c>
      <c r="I8" s="23" t="s">
        <v>189</v>
      </c>
      <c r="J8" s="21" t="s">
        <v>31</v>
      </c>
      <c r="K8" s="21" t="s">
        <v>31</v>
      </c>
      <c r="L8" s="23" t="s">
        <v>334</v>
      </c>
      <c r="M8" s="23" t="s">
        <v>465</v>
      </c>
      <c r="N8" s="23" t="s">
        <v>141</v>
      </c>
      <c r="O8" s="23" t="s">
        <v>2478</v>
      </c>
      <c r="P8" s="23" t="s">
        <v>1445</v>
      </c>
      <c r="Q8" s="23" t="s">
        <v>192</v>
      </c>
      <c r="R8" s="23" t="s">
        <v>425</v>
      </c>
      <c r="S8" s="21" t="s">
        <v>35</v>
      </c>
      <c r="T8" s="154">
        <v>1.52</v>
      </c>
      <c r="U8" s="23" t="s">
        <v>2479</v>
      </c>
      <c r="V8" s="169">
        <v>1.5869999999999999E-2</v>
      </c>
      <c r="W8" s="165">
        <v>6.6000000000000003E-2</v>
      </c>
      <c r="X8" s="21" t="s">
        <v>431</v>
      </c>
      <c r="Y8" s="21" t="s">
        <v>141</v>
      </c>
      <c r="Z8" s="23" t="s">
        <v>334</v>
      </c>
      <c r="AA8" s="23"/>
      <c r="AB8" s="2" t="s">
        <v>1337</v>
      </c>
      <c r="AC8" s="23"/>
      <c r="AD8" s="154">
        <v>225000</v>
      </c>
      <c r="AE8" s="154">
        <v>1</v>
      </c>
      <c r="AF8" s="154">
        <v>153.55000000000001</v>
      </c>
      <c r="AG8" s="154">
        <v>345.488</v>
      </c>
      <c r="AH8" s="23"/>
      <c r="AI8" s="23"/>
      <c r="AJ8" s="23" t="s">
        <v>37</v>
      </c>
      <c r="AK8" s="165">
        <v>3.1592454975919199E-2</v>
      </c>
      <c r="AL8" s="165">
        <v>2.5063557419609998E-4</v>
      </c>
    </row>
    <row r="9" spans="1:38" x14ac:dyDescent="0.2">
      <c r="A9" s="23" t="s">
        <v>26</v>
      </c>
      <c r="B9" s="23">
        <v>7210</v>
      </c>
      <c r="C9" s="23" t="s">
        <v>2480</v>
      </c>
      <c r="D9" s="23" t="s">
        <v>2481</v>
      </c>
      <c r="E9" s="21" t="s">
        <v>1328</v>
      </c>
      <c r="F9" s="23" t="s">
        <v>2482</v>
      </c>
      <c r="G9" s="23" t="s">
        <v>2483</v>
      </c>
      <c r="H9" s="23" t="s">
        <v>34</v>
      </c>
      <c r="I9" s="23" t="s">
        <v>189</v>
      </c>
      <c r="J9" s="21" t="s">
        <v>31</v>
      </c>
      <c r="K9" s="21" t="s">
        <v>31</v>
      </c>
      <c r="L9" s="23" t="s">
        <v>334</v>
      </c>
      <c r="M9" s="23" t="s">
        <v>464</v>
      </c>
      <c r="N9" s="23" t="s">
        <v>141</v>
      </c>
      <c r="O9" s="23" t="s">
        <v>2484</v>
      </c>
      <c r="P9" s="23" t="s">
        <v>1776</v>
      </c>
      <c r="Q9" s="23" t="s">
        <v>334</v>
      </c>
      <c r="R9" s="23" t="s">
        <v>425</v>
      </c>
      <c r="S9" s="21" t="s">
        <v>35</v>
      </c>
      <c r="T9" s="154">
        <v>0.01</v>
      </c>
      <c r="U9" s="23" t="s">
        <v>2485</v>
      </c>
      <c r="V9" s="169">
        <v>1.46E-2</v>
      </c>
      <c r="W9" s="165">
        <v>9.9000000000000005E-2</v>
      </c>
      <c r="X9" s="21" t="s">
        <v>431</v>
      </c>
      <c r="Y9" s="21" t="s">
        <v>141</v>
      </c>
      <c r="Z9" s="23" t="s">
        <v>334</v>
      </c>
      <c r="AA9" s="23"/>
      <c r="AB9" s="2" t="s">
        <v>1337</v>
      </c>
      <c r="AC9" s="23"/>
      <c r="AD9" s="154">
        <v>75160.87</v>
      </c>
      <c r="AE9" s="154">
        <v>1</v>
      </c>
      <c r="AF9" s="154">
        <v>0</v>
      </c>
      <c r="AG9" s="154">
        <v>0</v>
      </c>
      <c r="AH9" s="23"/>
      <c r="AI9" s="23"/>
      <c r="AJ9" s="23" t="s">
        <v>37</v>
      </c>
      <c r="AK9" s="165">
        <v>6.8729444666620688E-11</v>
      </c>
      <c r="AL9" s="165">
        <v>5.4525815867516096E-13</v>
      </c>
    </row>
    <row r="10" spans="1:38" x14ac:dyDescent="0.2">
      <c r="A10" s="23" t="s">
        <v>26</v>
      </c>
      <c r="B10" s="23">
        <v>7210</v>
      </c>
      <c r="C10" s="23" t="s">
        <v>2480</v>
      </c>
      <c r="D10" s="23" t="s">
        <v>2481</v>
      </c>
      <c r="E10" s="21" t="s">
        <v>1328</v>
      </c>
      <c r="F10" s="23" t="s">
        <v>2486</v>
      </c>
      <c r="G10" s="23" t="s">
        <v>2487</v>
      </c>
      <c r="H10" s="23" t="s">
        <v>340</v>
      </c>
      <c r="I10" s="23" t="s">
        <v>189</v>
      </c>
      <c r="J10" s="21" t="s">
        <v>31</v>
      </c>
      <c r="K10" s="21" t="s">
        <v>31</v>
      </c>
      <c r="L10" s="23" t="s">
        <v>334</v>
      </c>
      <c r="M10" s="23" t="s">
        <v>479</v>
      </c>
      <c r="N10" s="23" t="s">
        <v>141</v>
      </c>
      <c r="O10" s="23" t="s">
        <v>2484</v>
      </c>
      <c r="P10" s="23" t="s">
        <v>2488</v>
      </c>
      <c r="Q10" s="23" t="s">
        <v>433</v>
      </c>
      <c r="R10" s="23" t="s">
        <v>425</v>
      </c>
      <c r="S10" s="21" t="s">
        <v>35</v>
      </c>
      <c r="T10" s="154">
        <v>0.01</v>
      </c>
      <c r="U10" s="23" t="s">
        <v>2489</v>
      </c>
      <c r="V10" s="169">
        <v>1E-4</v>
      </c>
      <c r="W10" s="165">
        <v>9.9000000000000005E-2</v>
      </c>
      <c r="X10" s="21" t="s">
        <v>431</v>
      </c>
      <c r="Y10" s="21" t="s">
        <v>141</v>
      </c>
      <c r="Z10" s="23" t="s">
        <v>334</v>
      </c>
      <c r="AA10" s="23"/>
      <c r="AB10" s="2" t="s">
        <v>1337</v>
      </c>
      <c r="AC10" s="23"/>
      <c r="AD10" s="154">
        <v>375804.53</v>
      </c>
      <c r="AE10" s="154">
        <v>1</v>
      </c>
      <c r="AF10" s="154">
        <v>0</v>
      </c>
      <c r="AG10" s="154">
        <v>0</v>
      </c>
      <c r="AH10" s="23"/>
      <c r="AI10" s="23"/>
      <c r="AJ10" s="23" t="s">
        <v>37</v>
      </c>
      <c r="AK10" s="165">
        <v>3.4364738793072002E-10</v>
      </c>
      <c r="AL10" s="165">
        <v>2.7262920991944898E-12</v>
      </c>
    </row>
    <row r="11" spans="1:38" x14ac:dyDescent="0.2">
      <c r="A11" s="23" t="s">
        <v>26</v>
      </c>
      <c r="B11" s="23">
        <v>7210</v>
      </c>
      <c r="C11" s="23" t="s">
        <v>2416</v>
      </c>
      <c r="D11" s="23" t="s">
        <v>2417</v>
      </c>
      <c r="E11" s="21" t="s">
        <v>1328</v>
      </c>
      <c r="F11" s="23" t="s">
        <v>2490</v>
      </c>
      <c r="G11" s="23" t="s">
        <v>2491</v>
      </c>
      <c r="H11" s="23" t="s">
        <v>340</v>
      </c>
      <c r="I11" s="23" t="s">
        <v>189</v>
      </c>
      <c r="J11" s="21" t="s">
        <v>31</v>
      </c>
      <c r="K11" s="21" t="s">
        <v>31</v>
      </c>
      <c r="L11" s="23" t="s">
        <v>334</v>
      </c>
      <c r="M11" s="23" t="s">
        <v>468</v>
      </c>
      <c r="N11" s="23" t="s">
        <v>141</v>
      </c>
      <c r="O11" s="23" t="s">
        <v>2492</v>
      </c>
      <c r="P11" s="23" t="s">
        <v>1776</v>
      </c>
      <c r="Q11" s="23" t="s">
        <v>334</v>
      </c>
      <c r="R11" s="23" t="s">
        <v>425</v>
      </c>
      <c r="S11" s="21" t="s">
        <v>35</v>
      </c>
      <c r="T11" s="154">
        <v>0</v>
      </c>
      <c r="U11" s="23" t="s">
        <v>2493</v>
      </c>
      <c r="V11" s="169">
        <v>0</v>
      </c>
      <c r="W11" s="165">
        <v>5.3499999999999999E-2</v>
      </c>
      <c r="X11" s="21" t="s">
        <v>431</v>
      </c>
      <c r="Y11" s="21" t="s">
        <v>141</v>
      </c>
      <c r="Z11" s="23" t="s">
        <v>334</v>
      </c>
      <c r="AA11" s="23"/>
      <c r="AB11" s="2" t="s">
        <v>2494</v>
      </c>
      <c r="AC11" s="23"/>
      <c r="AD11" s="154">
        <v>1077381.81</v>
      </c>
      <c r="AE11" s="154">
        <v>1</v>
      </c>
      <c r="AF11" s="154">
        <v>0</v>
      </c>
      <c r="AG11" s="154">
        <v>0</v>
      </c>
      <c r="AH11" s="23"/>
      <c r="AI11" s="23"/>
      <c r="AJ11" s="23" t="s">
        <v>37</v>
      </c>
      <c r="AK11" s="165">
        <v>9.8519154308909299E-10</v>
      </c>
      <c r="AL11" s="165">
        <v>7.8159183350420489E-12</v>
      </c>
    </row>
    <row r="12" spans="1:38" x14ac:dyDescent="0.2">
      <c r="A12" s="23" t="s">
        <v>26</v>
      </c>
      <c r="B12" s="23">
        <v>7210</v>
      </c>
      <c r="C12" s="23" t="s">
        <v>2495</v>
      </c>
      <c r="D12" s="23" t="s">
        <v>2496</v>
      </c>
      <c r="E12" s="21" t="s">
        <v>332</v>
      </c>
      <c r="F12" s="23" t="s">
        <v>2497</v>
      </c>
      <c r="G12" s="23" t="s">
        <v>158</v>
      </c>
      <c r="H12" s="23" t="s">
        <v>340</v>
      </c>
      <c r="I12" s="23" t="s">
        <v>985</v>
      </c>
      <c r="J12" s="21" t="s">
        <v>31</v>
      </c>
      <c r="K12" s="21" t="s">
        <v>31</v>
      </c>
      <c r="L12" s="23" t="s">
        <v>334</v>
      </c>
      <c r="M12" s="23" t="s">
        <v>468</v>
      </c>
      <c r="N12" s="23" t="s">
        <v>141</v>
      </c>
      <c r="O12" s="23" t="s">
        <v>2498</v>
      </c>
      <c r="P12" s="23" t="s">
        <v>1776</v>
      </c>
      <c r="Q12" s="23" t="s">
        <v>334</v>
      </c>
      <c r="R12" s="23" t="s">
        <v>425</v>
      </c>
      <c r="S12" s="21" t="s">
        <v>35</v>
      </c>
      <c r="T12" s="154">
        <v>8.41</v>
      </c>
      <c r="U12" s="23" t="s">
        <v>2499</v>
      </c>
      <c r="V12" s="169">
        <v>9.99</v>
      </c>
      <c r="W12" s="165">
        <v>6.6000000000000003E-2</v>
      </c>
      <c r="X12" s="21" t="s">
        <v>430</v>
      </c>
      <c r="Y12" s="21" t="s">
        <v>359</v>
      </c>
      <c r="Z12" s="23" t="s">
        <v>334</v>
      </c>
      <c r="AA12" s="23" t="s">
        <v>915</v>
      </c>
      <c r="AB12" s="2" t="s">
        <v>1337</v>
      </c>
      <c r="AC12" s="23"/>
      <c r="AD12" s="154">
        <v>90021.81</v>
      </c>
      <c r="AE12" s="154">
        <v>1</v>
      </c>
      <c r="AF12" s="154">
        <v>0</v>
      </c>
      <c r="AG12" s="154">
        <v>0</v>
      </c>
      <c r="AH12" s="23"/>
      <c r="AI12" s="23"/>
      <c r="AJ12" s="23" t="s">
        <v>37</v>
      </c>
      <c r="AK12" s="165">
        <v>8.2318751887571896E-11</v>
      </c>
      <c r="AL12" s="165">
        <v>6.5306756509344797E-13</v>
      </c>
    </row>
    <row r="13" spans="1:38" x14ac:dyDescent="0.2">
      <c r="A13" s="23" t="s">
        <v>26</v>
      </c>
      <c r="B13" s="23">
        <v>7210</v>
      </c>
      <c r="C13" s="23" t="s">
        <v>2500</v>
      </c>
      <c r="D13" s="23" t="s">
        <v>2501</v>
      </c>
      <c r="E13" s="21" t="s">
        <v>1328</v>
      </c>
      <c r="F13" s="23" t="s">
        <v>2502</v>
      </c>
      <c r="G13" s="23" t="s">
        <v>2503</v>
      </c>
      <c r="H13" s="23" t="s">
        <v>340</v>
      </c>
      <c r="I13" s="23" t="s">
        <v>189</v>
      </c>
      <c r="J13" s="21" t="s">
        <v>31</v>
      </c>
      <c r="K13" s="21" t="s">
        <v>31</v>
      </c>
      <c r="L13" s="23" t="s">
        <v>334</v>
      </c>
      <c r="M13" s="23" t="s">
        <v>496</v>
      </c>
      <c r="N13" s="23" t="s">
        <v>141</v>
      </c>
      <c r="O13" s="23" t="s">
        <v>2504</v>
      </c>
      <c r="P13" s="23" t="s">
        <v>1738</v>
      </c>
      <c r="Q13" s="23" t="s">
        <v>192</v>
      </c>
      <c r="R13" s="23" t="s">
        <v>425</v>
      </c>
      <c r="S13" s="21" t="s">
        <v>35</v>
      </c>
      <c r="T13" s="154">
        <v>0.67</v>
      </c>
      <c r="U13" s="23" t="s">
        <v>2505</v>
      </c>
      <c r="V13" s="169">
        <v>2.2780000000000002E-2</v>
      </c>
      <c r="W13" s="165">
        <v>7.7499999999999999E-2</v>
      </c>
      <c r="X13" s="21" t="s">
        <v>431</v>
      </c>
      <c r="Y13" s="21" t="s">
        <v>141</v>
      </c>
      <c r="Z13" s="23" t="s">
        <v>912</v>
      </c>
      <c r="AA13" s="23" t="s">
        <v>2460</v>
      </c>
      <c r="AB13" s="2" t="s">
        <v>1337</v>
      </c>
      <c r="AC13" s="23" t="s">
        <v>2428</v>
      </c>
      <c r="AD13" s="154">
        <v>273851.88</v>
      </c>
      <c r="AE13" s="154">
        <v>1</v>
      </c>
      <c r="AF13" s="154">
        <v>147.52000000000001</v>
      </c>
      <c r="AG13" s="154">
        <v>403.98599999999999</v>
      </c>
      <c r="AH13" s="23"/>
      <c r="AI13" s="23"/>
      <c r="AJ13" s="23" t="s">
        <v>37</v>
      </c>
      <c r="AK13" s="165">
        <v>3.6941767167754998E-2</v>
      </c>
      <c r="AL13" s="165">
        <v>2.9307380616563E-4</v>
      </c>
    </row>
    <row r="14" spans="1:38" x14ac:dyDescent="0.2">
      <c r="A14" s="23" t="s">
        <v>26</v>
      </c>
      <c r="B14" s="23">
        <v>7210</v>
      </c>
      <c r="C14" s="23" t="s">
        <v>2444</v>
      </c>
      <c r="D14" s="23" t="s">
        <v>2445</v>
      </c>
      <c r="E14" s="21" t="s">
        <v>1328</v>
      </c>
      <c r="F14" s="23" t="s">
        <v>2446</v>
      </c>
      <c r="G14" s="23" t="s">
        <v>2447</v>
      </c>
      <c r="H14" s="23" t="s">
        <v>340</v>
      </c>
      <c r="I14" s="23" t="s">
        <v>985</v>
      </c>
      <c r="J14" s="21" t="s">
        <v>31</v>
      </c>
      <c r="K14" s="21" t="s">
        <v>31</v>
      </c>
      <c r="L14" s="23" t="s">
        <v>334</v>
      </c>
      <c r="M14" s="23" t="s">
        <v>468</v>
      </c>
      <c r="N14" s="23" t="s">
        <v>141</v>
      </c>
      <c r="O14" s="23" t="s">
        <v>2448</v>
      </c>
      <c r="P14" s="23" t="s">
        <v>1744</v>
      </c>
      <c r="Q14" s="23" t="s">
        <v>450</v>
      </c>
      <c r="R14" s="23" t="s">
        <v>425</v>
      </c>
      <c r="S14" s="21" t="s">
        <v>35</v>
      </c>
      <c r="T14" s="154">
        <v>2.33</v>
      </c>
      <c r="U14" s="23" t="s">
        <v>1999</v>
      </c>
      <c r="V14" s="169">
        <v>6.3109999999999999E-2</v>
      </c>
      <c r="W14" s="165">
        <v>2.86E-2</v>
      </c>
      <c r="X14" s="21" t="s">
        <v>431</v>
      </c>
      <c r="Y14" s="21" t="s">
        <v>141</v>
      </c>
      <c r="Z14" s="23" t="s">
        <v>912</v>
      </c>
      <c r="AA14" s="23"/>
      <c r="AB14" s="2" t="s">
        <v>1337</v>
      </c>
      <c r="AC14" s="23"/>
      <c r="AD14" s="154">
        <v>1225000.1599999999</v>
      </c>
      <c r="AE14" s="154">
        <v>1</v>
      </c>
      <c r="AF14" s="154">
        <v>93.81</v>
      </c>
      <c r="AG14" s="154">
        <v>1149.173</v>
      </c>
      <c r="AH14" s="23"/>
      <c r="AI14" s="23"/>
      <c r="AJ14" s="23" t="s">
        <v>37</v>
      </c>
      <c r="AK14" s="165">
        <v>0.105083932726121</v>
      </c>
      <c r="AL14" s="165">
        <v>8.3367284491411495E-4</v>
      </c>
    </row>
    <row r="15" spans="1:38" x14ac:dyDescent="0.2">
      <c r="A15" s="23" t="s">
        <v>26</v>
      </c>
      <c r="B15" s="23">
        <v>7210</v>
      </c>
      <c r="C15" s="23" t="s">
        <v>2449</v>
      </c>
      <c r="D15" s="23" t="s">
        <v>2450</v>
      </c>
      <c r="E15" s="21" t="s">
        <v>1328</v>
      </c>
      <c r="F15" s="23" t="s">
        <v>2451</v>
      </c>
      <c r="G15" s="23" t="s">
        <v>2452</v>
      </c>
      <c r="H15" s="23" t="s">
        <v>340</v>
      </c>
      <c r="I15" s="23" t="s">
        <v>985</v>
      </c>
      <c r="J15" s="21" t="s">
        <v>31</v>
      </c>
      <c r="K15" s="21" t="s">
        <v>31</v>
      </c>
      <c r="L15" s="23" t="s">
        <v>334</v>
      </c>
      <c r="M15" s="23" t="s">
        <v>468</v>
      </c>
      <c r="N15" s="23" t="s">
        <v>141</v>
      </c>
      <c r="O15" s="23" t="s">
        <v>2453</v>
      </c>
      <c r="P15" s="23" t="s">
        <v>1840</v>
      </c>
      <c r="Q15" s="23" t="s">
        <v>450</v>
      </c>
      <c r="R15" s="23" t="s">
        <v>425</v>
      </c>
      <c r="S15" s="21" t="s">
        <v>35</v>
      </c>
      <c r="T15" s="154">
        <v>2.37</v>
      </c>
      <c r="U15" s="23" t="s">
        <v>1386</v>
      </c>
      <c r="V15" s="169">
        <v>6.2659999999999993E-2</v>
      </c>
      <c r="W15" s="165">
        <v>4.4699999999999997E-2</v>
      </c>
      <c r="X15" s="21" t="s">
        <v>431</v>
      </c>
      <c r="Y15" s="21" t="s">
        <v>141</v>
      </c>
      <c r="Z15" s="23" t="s">
        <v>912</v>
      </c>
      <c r="AA15" s="23" t="s">
        <v>914</v>
      </c>
      <c r="AB15" s="2" t="s">
        <v>1337</v>
      </c>
      <c r="AC15" s="23"/>
      <c r="AD15" s="154">
        <v>4603473.17</v>
      </c>
      <c r="AE15" s="154">
        <v>1</v>
      </c>
      <c r="AF15" s="154">
        <v>96.14</v>
      </c>
      <c r="AG15" s="154">
        <v>4425.7790000000005</v>
      </c>
      <c r="AH15" s="23"/>
      <c r="AI15" s="23"/>
      <c r="AJ15" s="23" t="s">
        <v>37</v>
      </c>
      <c r="AK15" s="165">
        <v>0.40470705055387601</v>
      </c>
      <c r="AL15" s="165">
        <v>3.2107028109748799E-3</v>
      </c>
    </row>
    <row r="16" spans="1:38" x14ac:dyDescent="0.2">
      <c r="A16" s="23" t="s">
        <v>26</v>
      </c>
      <c r="B16" s="23">
        <v>7210</v>
      </c>
      <c r="C16" s="23" t="s">
        <v>2454</v>
      </c>
      <c r="D16" s="23" t="s">
        <v>2455</v>
      </c>
      <c r="E16" s="21" t="s">
        <v>1328</v>
      </c>
      <c r="F16" s="23" t="s">
        <v>2456</v>
      </c>
      <c r="G16" s="23" t="s">
        <v>2457</v>
      </c>
      <c r="H16" s="23" t="s">
        <v>340</v>
      </c>
      <c r="I16" s="23" t="s">
        <v>985</v>
      </c>
      <c r="J16" s="21" t="s">
        <v>31</v>
      </c>
      <c r="K16" s="21" t="s">
        <v>31</v>
      </c>
      <c r="L16" s="23" t="s">
        <v>334</v>
      </c>
      <c r="M16" s="23" t="s">
        <v>481</v>
      </c>
      <c r="N16" s="23" t="s">
        <v>141</v>
      </c>
      <c r="O16" s="23" t="s">
        <v>2506</v>
      </c>
      <c r="P16" s="23" t="s">
        <v>1764</v>
      </c>
      <c r="Q16" s="23" t="s">
        <v>433</v>
      </c>
      <c r="R16" s="23" t="s">
        <v>425</v>
      </c>
      <c r="S16" s="21" t="s">
        <v>35</v>
      </c>
      <c r="T16" s="154">
        <v>1.92</v>
      </c>
      <c r="U16" s="23" t="s">
        <v>2459</v>
      </c>
      <c r="V16" s="169">
        <v>5.3120000000000001E-2</v>
      </c>
      <c r="W16" s="165">
        <v>3.1E-2</v>
      </c>
      <c r="X16" s="21" t="s">
        <v>431</v>
      </c>
      <c r="Y16" s="21" t="s">
        <v>141</v>
      </c>
      <c r="Z16" s="23" t="s">
        <v>912</v>
      </c>
      <c r="AA16" s="23" t="s">
        <v>2460</v>
      </c>
      <c r="AB16" s="2" t="s">
        <v>1337</v>
      </c>
      <c r="AC16" s="23"/>
      <c r="AD16" s="154">
        <v>2830128.15</v>
      </c>
      <c r="AE16" s="154">
        <v>1</v>
      </c>
      <c r="AF16" s="154">
        <v>96.05</v>
      </c>
      <c r="AG16" s="154">
        <v>2718.3380000000002</v>
      </c>
      <c r="AH16" s="23"/>
      <c r="AI16" s="23"/>
      <c r="AJ16" s="23" t="s">
        <v>37</v>
      </c>
      <c r="AK16" s="165">
        <v>0.24857331642052399</v>
      </c>
      <c r="AL16" s="165">
        <v>1.97203148468123E-3</v>
      </c>
    </row>
    <row r="17" spans="1:38" x14ac:dyDescent="0.2">
      <c r="A17" s="23" t="s">
        <v>26</v>
      </c>
      <c r="B17" s="23">
        <v>7210</v>
      </c>
      <c r="C17" s="23" t="s">
        <v>2461</v>
      </c>
      <c r="D17" s="23" t="s">
        <v>2462</v>
      </c>
      <c r="E17" s="21" t="s">
        <v>1328</v>
      </c>
      <c r="F17" s="23" t="s">
        <v>2463</v>
      </c>
      <c r="G17" s="23" t="s">
        <v>2464</v>
      </c>
      <c r="H17" s="23" t="s">
        <v>340</v>
      </c>
      <c r="I17" s="23" t="s">
        <v>985</v>
      </c>
      <c r="J17" s="21" t="s">
        <v>31</v>
      </c>
      <c r="K17" s="21" t="s">
        <v>31</v>
      </c>
      <c r="L17" s="23" t="s">
        <v>334</v>
      </c>
      <c r="M17" s="23" t="s">
        <v>496</v>
      </c>
      <c r="N17" s="23" t="s">
        <v>141</v>
      </c>
      <c r="O17" s="23" t="s">
        <v>2465</v>
      </c>
      <c r="P17" s="23" t="s">
        <v>1438</v>
      </c>
      <c r="Q17" s="23" t="s">
        <v>433</v>
      </c>
      <c r="R17" s="23" t="s">
        <v>425</v>
      </c>
      <c r="S17" s="21" t="s">
        <v>35</v>
      </c>
      <c r="T17" s="154">
        <v>0.94</v>
      </c>
      <c r="U17" s="23" t="s">
        <v>2466</v>
      </c>
      <c r="V17" s="169">
        <v>6.8589999999999998E-2</v>
      </c>
      <c r="W17" s="165">
        <v>6.5000000000000002E-2</v>
      </c>
      <c r="X17" s="21" t="s">
        <v>431</v>
      </c>
      <c r="Y17" s="21" t="s">
        <v>141</v>
      </c>
      <c r="Z17" s="23" t="s">
        <v>334</v>
      </c>
      <c r="AA17" s="23"/>
      <c r="AB17" s="2" t="s">
        <v>1337</v>
      </c>
      <c r="AC17" s="23"/>
      <c r="AD17" s="154">
        <v>1019537.19</v>
      </c>
      <c r="AE17" s="154">
        <v>1</v>
      </c>
      <c r="AF17" s="154">
        <v>99.88</v>
      </c>
      <c r="AG17" s="154">
        <v>1018.314</v>
      </c>
      <c r="AH17" s="23"/>
      <c r="AI17" s="23"/>
      <c r="AJ17" s="23" t="s">
        <v>37</v>
      </c>
      <c r="AK17" s="165">
        <v>9.3117786177573797E-2</v>
      </c>
      <c r="AL17" s="165">
        <v>7.3874062095761204E-4</v>
      </c>
    </row>
    <row r="18" spans="1:38" x14ac:dyDescent="0.2">
      <c r="A18" s="23" t="s">
        <v>26</v>
      </c>
      <c r="B18" s="23">
        <v>7210</v>
      </c>
      <c r="C18" s="23" t="s">
        <v>2108</v>
      </c>
      <c r="D18" s="23" t="s">
        <v>2109</v>
      </c>
      <c r="E18" s="21" t="s">
        <v>1328</v>
      </c>
      <c r="F18" s="23" t="s">
        <v>2467</v>
      </c>
      <c r="G18" s="23" t="s">
        <v>2468</v>
      </c>
      <c r="H18" s="23" t="s">
        <v>340</v>
      </c>
      <c r="I18" s="23" t="s">
        <v>774</v>
      </c>
      <c r="J18" s="21" t="s">
        <v>100</v>
      </c>
      <c r="K18" s="21" t="s">
        <v>101</v>
      </c>
      <c r="L18" s="23" t="s">
        <v>334</v>
      </c>
      <c r="M18" s="23" t="s">
        <v>504</v>
      </c>
      <c r="N18" s="23" t="s">
        <v>141</v>
      </c>
      <c r="O18" s="23" t="s">
        <v>2469</v>
      </c>
      <c r="P18" s="23" t="s">
        <v>2096</v>
      </c>
      <c r="Q18" s="23" t="s">
        <v>104</v>
      </c>
      <c r="R18" s="23" t="s">
        <v>425</v>
      </c>
      <c r="S18" s="21" t="s">
        <v>105</v>
      </c>
      <c r="T18" s="154">
        <v>2.62</v>
      </c>
      <c r="U18" s="23" t="s">
        <v>1386</v>
      </c>
      <c r="V18" s="169">
        <v>0.19789000000000001</v>
      </c>
      <c r="W18" s="165">
        <v>6.5000000000000002E-2</v>
      </c>
      <c r="X18" s="21" t="s">
        <v>431</v>
      </c>
      <c r="Y18" s="21" t="s">
        <v>141</v>
      </c>
      <c r="Z18" s="23" t="s">
        <v>334</v>
      </c>
      <c r="AA18" s="23"/>
      <c r="AB18" s="2" t="s">
        <v>1337</v>
      </c>
      <c r="AC18" s="23"/>
      <c r="AD18" s="154">
        <v>223000</v>
      </c>
      <c r="AE18" s="154">
        <v>3.7589999999999999</v>
      </c>
      <c r="AF18" s="154">
        <v>93.46</v>
      </c>
      <c r="AG18" s="154">
        <v>811.13199999999995</v>
      </c>
      <c r="AH18" s="23"/>
      <c r="AI18" s="23"/>
      <c r="AJ18" s="23" t="s">
        <v>37</v>
      </c>
      <c r="AK18" s="165">
        <v>7.41724775820643E-2</v>
      </c>
      <c r="AL18" s="165">
        <v>5.8843991460930199E-4</v>
      </c>
    </row>
    <row r="19" spans="1:38" x14ac:dyDescent="0.2">
      <c r="A19" s="23" t="s">
        <v>26</v>
      </c>
      <c r="B19" s="23">
        <v>7211</v>
      </c>
      <c r="C19" s="23" t="s">
        <v>2444</v>
      </c>
      <c r="D19" s="23" t="s">
        <v>2445</v>
      </c>
      <c r="E19" s="21" t="s">
        <v>1328</v>
      </c>
      <c r="F19" s="23" t="s">
        <v>2446</v>
      </c>
      <c r="G19" s="23" t="s">
        <v>2447</v>
      </c>
      <c r="H19" s="23" t="s">
        <v>340</v>
      </c>
      <c r="I19" s="23" t="s">
        <v>985</v>
      </c>
      <c r="J19" s="21" t="s">
        <v>31</v>
      </c>
      <c r="K19" s="21" t="s">
        <v>31</v>
      </c>
      <c r="L19" s="23" t="s">
        <v>334</v>
      </c>
      <c r="M19" s="23" t="s">
        <v>468</v>
      </c>
      <c r="N19" s="23" t="s">
        <v>141</v>
      </c>
      <c r="O19" s="23" t="s">
        <v>2448</v>
      </c>
      <c r="P19" s="23" t="s">
        <v>1744</v>
      </c>
      <c r="Q19" s="23" t="s">
        <v>450</v>
      </c>
      <c r="R19" s="23" t="s">
        <v>425</v>
      </c>
      <c r="S19" s="21" t="s">
        <v>35</v>
      </c>
      <c r="T19" s="154">
        <v>2.33</v>
      </c>
      <c r="U19" s="23" t="s">
        <v>1999</v>
      </c>
      <c r="V19" s="169">
        <v>6.3109999999999999E-2</v>
      </c>
      <c r="W19" s="165">
        <v>2.86E-2</v>
      </c>
      <c r="X19" s="21" t="s">
        <v>431</v>
      </c>
      <c r="Y19" s="21" t="s">
        <v>141</v>
      </c>
      <c r="Z19" s="23" t="s">
        <v>912</v>
      </c>
      <c r="AA19" s="23"/>
      <c r="AB19" s="2" t="s">
        <v>1337</v>
      </c>
      <c r="AC19" s="23"/>
      <c r="AD19" s="154">
        <v>25714.29</v>
      </c>
      <c r="AE19" s="154">
        <v>1</v>
      </c>
      <c r="AF19" s="154">
        <v>93.81</v>
      </c>
      <c r="AG19" s="154">
        <v>24.123000000000001</v>
      </c>
      <c r="AH19" s="23"/>
      <c r="AI19" s="23"/>
      <c r="AJ19" s="23" t="s">
        <v>37</v>
      </c>
      <c r="AK19" s="165">
        <v>0.14516422483192701</v>
      </c>
      <c r="AL19" s="165">
        <v>1.00448595472778E-3</v>
      </c>
    </row>
    <row r="20" spans="1:38" x14ac:dyDescent="0.2">
      <c r="A20" s="2" t="s">
        <v>26</v>
      </c>
      <c r="B20" s="2">
        <v>7211</v>
      </c>
      <c r="C20" s="2" t="s">
        <v>2449</v>
      </c>
      <c r="D20" s="2" t="s">
        <v>2450</v>
      </c>
      <c r="E20" s="21" t="s">
        <v>1328</v>
      </c>
      <c r="F20" s="2" t="s">
        <v>2451</v>
      </c>
      <c r="G20" s="2" t="s">
        <v>2452</v>
      </c>
      <c r="H20" s="23" t="s">
        <v>340</v>
      </c>
      <c r="I20" s="23" t="s">
        <v>985</v>
      </c>
      <c r="J20" s="21" t="s">
        <v>31</v>
      </c>
      <c r="K20" s="21" t="s">
        <v>31</v>
      </c>
      <c r="L20" s="23" t="s">
        <v>334</v>
      </c>
      <c r="M20" s="23" t="s">
        <v>468</v>
      </c>
      <c r="N20" s="23" t="s">
        <v>141</v>
      </c>
      <c r="O20" s="2" t="s">
        <v>2453</v>
      </c>
      <c r="P20" s="2" t="s">
        <v>1840</v>
      </c>
      <c r="Q20" s="23" t="s">
        <v>450</v>
      </c>
      <c r="R20" s="23" t="s">
        <v>425</v>
      </c>
      <c r="S20" s="2" t="s">
        <v>35</v>
      </c>
      <c r="T20" s="152">
        <v>2.37</v>
      </c>
      <c r="U20" s="2" t="s">
        <v>1386</v>
      </c>
      <c r="V20" s="165">
        <v>6.2659999999999993E-2</v>
      </c>
      <c r="W20" s="165">
        <v>4.4699999999999997E-2</v>
      </c>
      <c r="X20" s="21" t="s">
        <v>431</v>
      </c>
      <c r="Y20" s="21" t="s">
        <v>141</v>
      </c>
      <c r="Z20" s="2" t="s">
        <v>912</v>
      </c>
      <c r="AA20" s="23" t="s">
        <v>914</v>
      </c>
      <c r="AB20" s="2" t="s">
        <v>1337</v>
      </c>
      <c r="AD20" s="152">
        <v>88287</v>
      </c>
      <c r="AE20" s="152">
        <v>1</v>
      </c>
      <c r="AF20" s="152">
        <v>96.14</v>
      </c>
      <c r="AG20" s="152">
        <v>84.879000000000005</v>
      </c>
      <c r="AJ20" s="23" t="s">
        <v>37</v>
      </c>
      <c r="AK20" s="165">
        <v>0.51078343382370694</v>
      </c>
      <c r="AL20" s="165">
        <v>3.5344437362414098E-3</v>
      </c>
    </row>
    <row r="21" spans="1:38" x14ac:dyDescent="0.2">
      <c r="A21" s="2" t="s">
        <v>26</v>
      </c>
      <c r="B21" s="2">
        <v>7211</v>
      </c>
      <c r="C21" s="2" t="s">
        <v>2454</v>
      </c>
      <c r="D21" s="2" t="s">
        <v>2455</v>
      </c>
      <c r="E21" s="4" t="s">
        <v>1328</v>
      </c>
      <c r="F21" s="2" t="s">
        <v>2456</v>
      </c>
      <c r="G21" s="2" t="s">
        <v>2457</v>
      </c>
      <c r="H21" s="2" t="s">
        <v>340</v>
      </c>
      <c r="I21" s="2" t="s">
        <v>985</v>
      </c>
      <c r="J21" s="2" t="s">
        <v>31</v>
      </c>
      <c r="K21" s="2" t="s">
        <v>31</v>
      </c>
      <c r="L21" s="2" t="s">
        <v>334</v>
      </c>
      <c r="M21" s="2" t="s">
        <v>481</v>
      </c>
      <c r="N21" s="2" t="s">
        <v>141</v>
      </c>
      <c r="O21" s="2" t="s">
        <v>2458</v>
      </c>
      <c r="P21" s="2" t="s">
        <v>1764</v>
      </c>
      <c r="Q21" s="2" t="s">
        <v>433</v>
      </c>
      <c r="R21" s="2" t="s">
        <v>425</v>
      </c>
      <c r="S21" s="2" t="s">
        <v>35</v>
      </c>
      <c r="T21" s="152">
        <v>1.92</v>
      </c>
      <c r="U21" s="2" t="s">
        <v>2459</v>
      </c>
      <c r="V21" s="165">
        <v>5.3120000000000001E-2</v>
      </c>
      <c r="W21" s="165">
        <v>3.1E-2</v>
      </c>
      <c r="X21" s="4" t="s">
        <v>431</v>
      </c>
      <c r="Y21" s="4" t="s">
        <v>141</v>
      </c>
      <c r="Z21" s="2" t="s">
        <v>912</v>
      </c>
      <c r="AA21" s="2" t="s">
        <v>2460</v>
      </c>
      <c r="AB21" s="2" t="s">
        <v>1337</v>
      </c>
      <c r="AD21" s="152">
        <v>25248.92</v>
      </c>
      <c r="AE21" s="152">
        <v>1</v>
      </c>
      <c r="AF21" s="152">
        <v>96.05</v>
      </c>
      <c r="AG21" s="152">
        <v>24.251999999999999</v>
      </c>
      <c r="AJ21" s="2" t="s">
        <v>37</v>
      </c>
      <c r="AK21" s="165">
        <v>0.14594059125446099</v>
      </c>
      <c r="AL21" s="165">
        <v>1.00985814038896E-3</v>
      </c>
    </row>
    <row r="22" spans="1:38" x14ac:dyDescent="0.2">
      <c r="A22" s="2" t="s">
        <v>26</v>
      </c>
      <c r="B22" s="2">
        <v>7211</v>
      </c>
      <c r="C22" s="2" t="s">
        <v>2461</v>
      </c>
      <c r="D22" s="2" t="s">
        <v>2462</v>
      </c>
      <c r="E22" s="4" t="s">
        <v>1328</v>
      </c>
      <c r="F22" s="2" t="s">
        <v>2463</v>
      </c>
      <c r="G22" s="2" t="s">
        <v>2464</v>
      </c>
      <c r="H22" s="2" t="s">
        <v>340</v>
      </c>
      <c r="I22" s="2" t="s">
        <v>985</v>
      </c>
      <c r="J22" s="2" t="s">
        <v>31</v>
      </c>
      <c r="K22" s="2" t="s">
        <v>31</v>
      </c>
      <c r="L22" s="2" t="s">
        <v>334</v>
      </c>
      <c r="M22" s="2" t="s">
        <v>496</v>
      </c>
      <c r="N22" s="2" t="s">
        <v>141</v>
      </c>
      <c r="O22" s="2" t="s">
        <v>2465</v>
      </c>
      <c r="P22" s="2" t="s">
        <v>1438</v>
      </c>
      <c r="Q22" s="2" t="s">
        <v>433</v>
      </c>
      <c r="R22" s="2" t="s">
        <v>425</v>
      </c>
      <c r="S22" s="2" t="s">
        <v>35</v>
      </c>
      <c r="T22" s="152">
        <v>0.94</v>
      </c>
      <c r="U22" s="2" t="s">
        <v>2466</v>
      </c>
      <c r="V22" s="165">
        <v>6.8589999999999998E-2</v>
      </c>
      <c r="W22" s="165">
        <v>6.5000000000000002E-2</v>
      </c>
      <c r="X22" s="4" t="s">
        <v>431</v>
      </c>
      <c r="Y22" s="4" t="s">
        <v>141</v>
      </c>
      <c r="Z22" s="2" t="s">
        <v>334</v>
      </c>
      <c r="AB22" s="2" t="s">
        <v>1337</v>
      </c>
      <c r="AD22" s="152">
        <v>18393.71</v>
      </c>
      <c r="AE22" s="152">
        <v>1</v>
      </c>
      <c r="AF22" s="152">
        <v>99.88</v>
      </c>
      <c r="AG22" s="152">
        <v>18.372</v>
      </c>
      <c r="AJ22" s="2" t="s">
        <v>37</v>
      </c>
      <c r="AK22" s="165">
        <v>0.110556376087906</v>
      </c>
      <c r="AL22" s="165">
        <v>7.6501167635815504E-4</v>
      </c>
    </row>
    <row r="23" spans="1:38" x14ac:dyDescent="0.2">
      <c r="A23" s="2" t="s">
        <v>26</v>
      </c>
      <c r="B23" s="2">
        <v>7211</v>
      </c>
      <c r="C23" s="2" t="s">
        <v>2108</v>
      </c>
      <c r="D23" s="2" t="s">
        <v>2109</v>
      </c>
      <c r="E23" s="4" t="s">
        <v>1328</v>
      </c>
      <c r="F23" s="2" t="s">
        <v>2467</v>
      </c>
      <c r="G23" s="2" t="s">
        <v>2468</v>
      </c>
      <c r="H23" s="2" t="s">
        <v>340</v>
      </c>
      <c r="I23" s="2" t="s">
        <v>774</v>
      </c>
      <c r="J23" s="2" t="s">
        <v>100</v>
      </c>
      <c r="K23" s="2" t="s">
        <v>101</v>
      </c>
      <c r="L23" s="2" t="s">
        <v>334</v>
      </c>
      <c r="M23" s="2" t="s">
        <v>504</v>
      </c>
      <c r="N23" s="2" t="s">
        <v>141</v>
      </c>
      <c r="O23" s="2" t="s">
        <v>2469</v>
      </c>
      <c r="P23" s="2" t="s">
        <v>2096</v>
      </c>
      <c r="Q23" s="2" t="s">
        <v>104</v>
      </c>
      <c r="R23" s="2" t="s">
        <v>425</v>
      </c>
      <c r="S23" s="2" t="s">
        <v>105</v>
      </c>
      <c r="T23" s="152">
        <v>2.62</v>
      </c>
      <c r="U23" s="2" t="s">
        <v>1386</v>
      </c>
      <c r="V23" s="165">
        <v>0.19789000000000001</v>
      </c>
      <c r="W23" s="165">
        <v>6.5000000000000002E-2</v>
      </c>
      <c r="X23" s="4" t="s">
        <v>431</v>
      </c>
      <c r="Y23" s="4" t="s">
        <v>141</v>
      </c>
      <c r="Z23" s="2" t="s">
        <v>334</v>
      </c>
      <c r="AB23" s="2" t="s">
        <v>1337</v>
      </c>
      <c r="AD23" s="152">
        <v>4000</v>
      </c>
      <c r="AE23" s="152">
        <v>3.7589999999999999</v>
      </c>
      <c r="AF23" s="152">
        <v>93.46</v>
      </c>
      <c r="AG23" s="152">
        <v>14.548999999999999</v>
      </c>
      <c r="AJ23" s="2" t="s">
        <v>37</v>
      </c>
      <c r="AK23" s="165">
        <v>8.7555374001998504E-2</v>
      </c>
      <c r="AL23" s="165">
        <v>6.0585274056175595E-4</v>
      </c>
    </row>
    <row r="24" spans="1:38" x14ac:dyDescent="0.2">
      <c r="L24" s="2"/>
    </row>
    <row r="25" spans="1:38" x14ac:dyDescent="0.2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345</v>
      </c>
      <c r="M1" s="22" t="s">
        <v>163</v>
      </c>
      <c r="N1" s="22" t="s">
        <v>127</v>
      </c>
      <c r="O1" s="22" t="s">
        <v>171</v>
      </c>
      <c r="P1" s="22" t="s">
        <v>11</v>
      </c>
      <c r="Q1" s="22" t="s">
        <v>164</v>
      </c>
      <c r="R1" s="22" t="s">
        <v>165</v>
      </c>
      <c r="S1" s="22" t="s">
        <v>136</v>
      </c>
      <c r="T1" s="22" t="s">
        <v>166</v>
      </c>
      <c r="U1" s="22" t="s">
        <v>17</v>
      </c>
      <c r="V1" s="22" t="s">
        <v>18</v>
      </c>
      <c r="W1" s="22" t="s">
        <v>19</v>
      </c>
      <c r="X1" s="22" t="s">
        <v>20</v>
      </c>
      <c r="Y1" s="164" t="s">
        <v>24</v>
      </c>
      <c r="Z1" s="164" t="s">
        <v>25</v>
      </c>
    </row>
    <row r="2" spans="1:26" x14ac:dyDescent="0.2">
      <c r="A2" s="23" t="s">
        <v>26</v>
      </c>
      <c r="B2" s="23">
        <v>7210</v>
      </c>
      <c r="C2" s="23" t="s">
        <v>2416</v>
      </c>
      <c r="D2" s="23" t="s">
        <v>2417</v>
      </c>
      <c r="E2" s="21" t="s">
        <v>1328</v>
      </c>
      <c r="F2" s="23" t="s">
        <v>2418</v>
      </c>
      <c r="G2" s="23" t="s">
        <v>2419</v>
      </c>
      <c r="H2" s="21" t="s">
        <v>34</v>
      </c>
      <c r="I2" s="23" t="s">
        <v>785</v>
      </c>
      <c r="J2" s="21" t="s">
        <v>31</v>
      </c>
      <c r="K2" s="21" t="s">
        <v>31</v>
      </c>
      <c r="L2" s="23" t="s">
        <v>334</v>
      </c>
      <c r="M2" s="23" t="s">
        <v>468</v>
      </c>
      <c r="N2" s="23" t="s">
        <v>141</v>
      </c>
      <c r="O2" s="23" t="s">
        <v>2420</v>
      </c>
      <c r="P2" s="21" t="s">
        <v>35</v>
      </c>
      <c r="Q2" s="23" t="s">
        <v>334</v>
      </c>
      <c r="R2" s="23"/>
      <c r="S2" s="23" t="s">
        <v>2421</v>
      </c>
      <c r="T2" s="23"/>
      <c r="U2" s="154">
        <v>87124.56</v>
      </c>
      <c r="V2" s="154">
        <v>1</v>
      </c>
      <c r="W2" s="154">
        <v>0</v>
      </c>
      <c r="X2" s="154">
        <v>0</v>
      </c>
      <c r="Y2" s="169">
        <v>1.77516668027809E-10</v>
      </c>
      <c r="Z2" s="169">
        <v>6.3204932514729503E-13</v>
      </c>
    </row>
    <row r="3" spans="1:26" x14ac:dyDescent="0.2">
      <c r="A3" s="23" t="s">
        <v>26</v>
      </c>
      <c r="B3" s="23">
        <v>7210</v>
      </c>
      <c r="C3" s="23" t="s">
        <v>2422</v>
      </c>
      <c r="D3" s="23" t="s">
        <v>2423</v>
      </c>
      <c r="E3" s="21" t="s">
        <v>1328</v>
      </c>
      <c r="F3" s="23" t="s">
        <v>2424</v>
      </c>
      <c r="G3" s="23" t="s">
        <v>2425</v>
      </c>
      <c r="H3" s="21" t="s">
        <v>34</v>
      </c>
      <c r="I3" s="23" t="s">
        <v>785</v>
      </c>
      <c r="J3" s="21" t="s">
        <v>31</v>
      </c>
      <c r="K3" s="21"/>
      <c r="L3" s="23" t="s">
        <v>334</v>
      </c>
      <c r="M3" s="23" t="s">
        <v>2426</v>
      </c>
      <c r="N3" s="23" t="s">
        <v>141</v>
      </c>
      <c r="O3" s="23" t="s">
        <v>2427</v>
      </c>
      <c r="P3" s="21" t="s">
        <v>105</v>
      </c>
      <c r="Q3" s="23" t="s">
        <v>334</v>
      </c>
      <c r="R3" s="23"/>
      <c r="S3" s="23" t="s">
        <v>2428</v>
      </c>
      <c r="T3" s="23"/>
      <c r="U3" s="154">
        <v>444</v>
      </c>
      <c r="V3" s="154">
        <v>3.7589999999999999</v>
      </c>
      <c r="W3" s="154">
        <v>90093</v>
      </c>
      <c r="X3" s="154">
        <v>1503.6489999999999</v>
      </c>
      <c r="Y3" s="169">
        <v>0.30636904607704002</v>
      </c>
      <c r="Z3" s="169">
        <v>1.0908291090089501E-3</v>
      </c>
    </row>
    <row r="4" spans="1:26" x14ac:dyDescent="0.2">
      <c r="A4" s="23" t="s">
        <v>26</v>
      </c>
      <c r="B4" s="23">
        <v>7210</v>
      </c>
      <c r="C4" s="23" t="s">
        <v>2260</v>
      </c>
      <c r="D4" s="23" t="s">
        <v>2261</v>
      </c>
      <c r="E4" s="21" t="s">
        <v>34</v>
      </c>
      <c r="F4" s="23" t="s">
        <v>2429</v>
      </c>
      <c r="G4" s="23" t="s">
        <v>2430</v>
      </c>
      <c r="H4" s="21" t="s">
        <v>34</v>
      </c>
      <c r="I4" s="23" t="s">
        <v>785</v>
      </c>
      <c r="J4" s="21" t="s">
        <v>31</v>
      </c>
      <c r="K4" s="21" t="s">
        <v>31</v>
      </c>
      <c r="L4" s="23" t="s">
        <v>334</v>
      </c>
      <c r="M4" s="23" t="s">
        <v>490</v>
      </c>
      <c r="N4" s="23" t="s">
        <v>141</v>
      </c>
      <c r="O4" s="2" t="s">
        <v>2431</v>
      </c>
      <c r="P4" s="21" t="s">
        <v>35</v>
      </c>
      <c r="Q4" s="23" t="s">
        <v>334</v>
      </c>
      <c r="R4" s="23"/>
      <c r="S4" s="23" t="s">
        <v>2432</v>
      </c>
      <c r="T4" s="23"/>
      <c r="U4" s="154">
        <v>464</v>
      </c>
      <c r="V4" s="154">
        <v>1</v>
      </c>
      <c r="W4" s="154">
        <v>126084.277</v>
      </c>
      <c r="X4" s="154">
        <v>585.03099999999995</v>
      </c>
      <c r="Y4" s="169">
        <v>0.119200329023645</v>
      </c>
      <c r="Z4" s="169">
        <v>4.2441359650197802E-4</v>
      </c>
    </row>
    <row r="5" spans="1:26" x14ac:dyDescent="0.2">
      <c r="A5" s="23" t="s">
        <v>26</v>
      </c>
      <c r="B5" s="23">
        <v>7210</v>
      </c>
      <c r="C5" s="23" t="s">
        <v>2433</v>
      </c>
      <c r="D5" s="23" t="s">
        <v>2434</v>
      </c>
      <c r="E5" s="21" t="s">
        <v>34</v>
      </c>
      <c r="F5" s="23" t="s">
        <v>2433</v>
      </c>
      <c r="G5" s="23" t="s">
        <v>2435</v>
      </c>
      <c r="H5" s="21" t="s">
        <v>34</v>
      </c>
      <c r="I5" s="23" t="s">
        <v>785</v>
      </c>
      <c r="J5" s="21" t="s">
        <v>100</v>
      </c>
      <c r="K5" s="21" t="s">
        <v>101</v>
      </c>
      <c r="L5" s="23" t="s">
        <v>334</v>
      </c>
      <c r="M5" s="23" t="s">
        <v>490</v>
      </c>
      <c r="N5" s="23" t="s">
        <v>141</v>
      </c>
      <c r="O5" s="23" t="s">
        <v>2436</v>
      </c>
      <c r="P5" s="21" t="s">
        <v>105</v>
      </c>
      <c r="Q5" s="23" t="s">
        <v>334</v>
      </c>
      <c r="R5" s="23"/>
      <c r="S5" s="23" t="s">
        <v>2437</v>
      </c>
      <c r="T5" s="23"/>
      <c r="U5" s="154">
        <v>273886</v>
      </c>
      <c r="V5" s="154">
        <v>3.7589999999999999</v>
      </c>
      <c r="W5" s="154">
        <v>273.83999999999997</v>
      </c>
      <c r="X5" s="154">
        <v>2819.2849999999999</v>
      </c>
      <c r="Y5" s="169">
        <v>0.57443062411454004</v>
      </c>
      <c r="Z5" s="169">
        <v>2.0452642129282E-3</v>
      </c>
    </row>
    <row r="6" spans="1:26" x14ac:dyDescent="0.2">
      <c r="A6" s="23" t="s">
        <v>26</v>
      </c>
      <c r="B6" s="23">
        <v>7210</v>
      </c>
      <c r="C6" s="23" t="s">
        <v>2438</v>
      </c>
      <c r="D6" s="23" t="s">
        <v>2439</v>
      </c>
      <c r="E6" s="21" t="s">
        <v>34</v>
      </c>
      <c r="F6" s="23" t="s">
        <v>2440</v>
      </c>
      <c r="G6" s="23" t="s">
        <v>2441</v>
      </c>
      <c r="H6" s="21" t="s">
        <v>340</v>
      </c>
      <c r="I6" s="23" t="s">
        <v>785</v>
      </c>
      <c r="J6" s="21" t="s">
        <v>100</v>
      </c>
      <c r="K6" s="21" t="s">
        <v>101</v>
      </c>
      <c r="L6" s="23" t="s">
        <v>334</v>
      </c>
      <c r="M6" s="23" t="s">
        <v>466</v>
      </c>
      <c r="N6" s="23" t="s">
        <v>141</v>
      </c>
      <c r="O6" s="23" t="s">
        <v>2442</v>
      </c>
      <c r="P6" s="21" t="s">
        <v>35</v>
      </c>
      <c r="Q6" s="23" t="s">
        <v>334</v>
      </c>
      <c r="R6" s="23"/>
      <c r="S6" s="23" t="s">
        <v>2443</v>
      </c>
      <c r="T6" s="23"/>
      <c r="U6" s="154">
        <v>298040</v>
      </c>
      <c r="V6" s="154">
        <v>1</v>
      </c>
      <c r="W6" s="154">
        <v>0</v>
      </c>
      <c r="X6" s="154">
        <v>0</v>
      </c>
      <c r="Y6" s="169">
        <v>6.0725778975536103E-10</v>
      </c>
      <c r="Z6" s="169">
        <v>2.16214556339682E-12</v>
      </c>
    </row>
    <row r="7" spans="1:26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tabSelected="1" workbookViewId="0"/>
  </sheetViews>
  <sheetFormatPr defaultColWidth="9" defaultRowHeight="12.75" x14ac:dyDescent="0.2"/>
  <cols>
    <col min="1" max="1" width="42.75" style="9" customWidth="1"/>
    <col min="2" max="2" width="13" style="140" customWidth="1"/>
    <col min="3" max="3" width="13" style="10" customWidth="1"/>
    <col min="4" max="4" width="13" style="140" customWidth="1"/>
    <col min="5" max="5" width="13" style="145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 x14ac:dyDescent="0.2">
      <c r="A1" s="47"/>
      <c r="B1" s="137"/>
      <c r="C1" s="108" t="s">
        <v>1190</v>
      </c>
      <c r="D1" s="141"/>
      <c r="E1" s="142"/>
    </row>
    <row r="2" spans="1:5" ht="39.75" customHeight="1" x14ac:dyDescent="0.2">
      <c r="A2" s="47"/>
      <c r="B2" s="137" t="s">
        <v>37</v>
      </c>
      <c r="C2" s="48" t="s">
        <v>916</v>
      </c>
      <c r="D2" s="137" t="s">
        <v>22</v>
      </c>
      <c r="E2" s="142" t="s">
        <v>1191</v>
      </c>
    </row>
    <row r="3" spans="1:5" x14ac:dyDescent="0.2">
      <c r="A3" s="50" t="s">
        <v>969</v>
      </c>
      <c r="B3" s="138">
        <f>SUM('מזומנים ושווי מזומנים'!O:O)</f>
        <v>177044.72900000002</v>
      </c>
      <c r="C3" s="51"/>
      <c r="D3" s="138">
        <f>B3+C3</f>
        <v>177044.72900000002</v>
      </c>
      <c r="E3" s="143">
        <f>SUM('מזומנים ושווי מזומנים'!O:O)/B30</f>
        <v>0.12450405544953082</v>
      </c>
    </row>
    <row r="4" spans="1:5" x14ac:dyDescent="0.2">
      <c r="A4" s="50" t="s">
        <v>979</v>
      </c>
      <c r="B4" s="138">
        <f>SUM('איגרות חוב ממשלתיות'!U:U)</f>
        <v>449604.93000000005</v>
      </c>
      <c r="C4" s="51"/>
      <c r="D4" s="138">
        <f t="shared" ref="D4:D29" si="0">B4+C4</f>
        <v>449604.93000000005</v>
      </c>
      <c r="E4" s="143">
        <f>SUM('איגרות חוב ממשלתיות'!U:U)/B30</f>
        <v>0.31617793679190764</v>
      </c>
    </row>
    <row r="5" spans="1:5" x14ac:dyDescent="0.2">
      <c r="A5" s="50" t="s">
        <v>983</v>
      </c>
      <c r="B5" s="138">
        <f>SUM('ניירות ערך מסחריים'!AD:AD)</f>
        <v>0</v>
      </c>
      <c r="C5" s="51"/>
      <c r="D5" s="138">
        <f t="shared" si="0"/>
        <v>0</v>
      </c>
      <c r="E5" s="143">
        <f>SUM('ניירות ערך מסחריים'!AD:AD)/B30</f>
        <v>0</v>
      </c>
    </row>
    <row r="6" spans="1:5" x14ac:dyDescent="0.2">
      <c r="A6" s="50" t="s">
        <v>984</v>
      </c>
      <c r="B6" s="138">
        <f>SUM('איגרות חוב'!AD:AD)</f>
        <v>280192.19499999989</v>
      </c>
      <c r="C6" s="51"/>
      <c r="D6" s="138">
        <f t="shared" si="0"/>
        <v>280192.19499999989</v>
      </c>
      <c r="E6" s="143">
        <f>SUM('איגרות חוב'!AD:AD)/B30</f>
        <v>0.19704096687795622</v>
      </c>
    </row>
    <row r="7" spans="1:5" x14ac:dyDescent="0.2">
      <c r="A7" s="50" t="s">
        <v>991</v>
      </c>
      <c r="B7" s="138">
        <f>SUM('מניות מבכ ויהש'!U:U)</f>
        <v>213473.769</v>
      </c>
      <c r="C7" s="51"/>
      <c r="D7" s="138">
        <f t="shared" si="0"/>
        <v>213473.769</v>
      </c>
      <c r="E7" s="143">
        <f>SUM('מניות מבכ ויהש'!U:U)/B30</f>
        <v>0.15012223251558271</v>
      </c>
    </row>
    <row r="8" spans="1:5" x14ac:dyDescent="0.2">
      <c r="A8" s="50" t="s">
        <v>490</v>
      </c>
      <c r="B8" s="138">
        <f>SUM('קרנות סל'!T:T)</f>
        <v>86994.473999999987</v>
      </c>
      <c r="C8" s="51"/>
      <c r="D8" s="138">
        <f t="shared" si="0"/>
        <v>86994.473999999987</v>
      </c>
      <c r="E8" s="143">
        <f>SUM('קרנות סל'!T:T)/B30</f>
        <v>6.1177561601954068E-2</v>
      </c>
    </row>
    <row r="9" spans="1:5" x14ac:dyDescent="0.2">
      <c r="A9" s="50" t="s">
        <v>1004</v>
      </c>
      <c r="B9" s="138">
        <f>SUM('קרנות נאמנות'!T:T)</f>
        <v>9931.4239999999991</v>
      </c>
      <c r="C9" s="51"/>
      <c r="D9" s="138">
        <f t="shared" si="0"/>
        <v>9931.4239999999991</v>
      </c>
      <c r="E9" s="143">
        <f>SUM('קרנות נאמנות'!T:T)/B30</f>
        <v>6.9841252624290263E-3</v>
      </c>
    </row>
    <row r="10" spans="1:5" x14ac:dyDescent="0.2">
      <c r="A10" s="50" t="s">
        <v>1135</v>
      </c>
      <c r="B10" s="138">
        <f>SUM('כתבי אופציה'!W:W)</f>
        <v>242.59299999999999</v>
      </c>
      <c r="C10" s="51"/>
      <c r="D10" s="138">
        <f t="shared" si="0"/>
        <v>242.59299999999999</v>
      </c>
      <c r="E10" s="143">
        <f>SUM('כתבי אופציה'!W:W)/B30</f>
        <v>1.7059989582445025E-4</v>
      </c>
    </row>
    <row r="11" spans="1:5" x14ac:dyDescent="0.2">
      <c r="A11" s="50" t="s">
        <v>1007</v>
      </c>
      <c r="B11" s="138">
        <f>SUM(אופציות!V:V)</f>
        <v>0</v>
      </c>
      <c r="C11" s="51"/>
      <c r="D11" s="138">
        <f t="shared" si="0"/>
        <v>0</v>
      </c>
      <c r="E11" s="143">
        <f>SUM(אופציות!V:V)/B30</f>
        <v>0</v>
      </c>
    </row>
    <row r="12" spans="1:5" x14ac:dyDescent="0.2">
      <c r="A12" s="50" t="s">
        <v>1140</v>
      </c>
      <c r="B12" s="138">
        <f>SUM('חוזים עתידיים'!R:R)</f>
        <v>-2178.3689999999997</v>
      </c>
      <c r="C12" s="51"/>
      <c r="D12" s="138">
        <f t="shared" si="0"/>
        <v>-2178.3689999999997</v>
      </c>
      <c r="E12" s="143">
        <f>SUM('חוזים עתידיים'!R:R)/B30</f>
        <v>-1.531905390787087E-3</v>
      </c>
    </row>
    <row r="13" spans="1:5" x14ac:dyDescent="0.2">
      <c r="A13" s="50" t="s">
        <v>1012</v>
      </c>
      <c r="B13" s="138">
        <f>SUM('מוצרים מובנים'!Z:Z)</f>
        <v>2513.2950000000001</v>
      </c>
      <c r="C13" s="51"/>
      <c r="D13" s="138">
        <f t="shared" si="0"/>
        <v>2513.2950000000001</v>
      </c>
      <c r="E13" s="143">
        <f>SUM('מוצרים מובנים'!Z:Z)/B30</f>
        <v>1.7674370867094751E-3</v>
      </c>
    </row>
    <row r="14" spans="1:5" x14ac:dyDescent="0.2">
      <c r="A14" s="50" t="s">
        <v>1019</v>
      </c>
      <c r="B14" s="138">
        <f>SUM('לא סחיר איגרות חוב ממשלתיות'!U:U)</f>
        <v>0</v>
      </c>
      <c r="C14" s="51"/>
      <c r="D14" s="138">
        <f t="shared" si="0"/>
        <v>0</v>
      </c>
      <c r="E14" s="143">
        <f>SUM('לא סחיר איגרות חוב ממשלתיות'!U:U)/B30</f>
        <v>0</v>
      </c>
    </row>
    <row r="15" spans="1:5" x14ac:dyDescent="0.2">
      <c r="A15" s="50" t="s">
        <v>1020</v>
      </c>
      <c r="B15" s="138">
        <f>SUM('לא סחיר איגרות חוב מיועדות'!N:N)</f>
        <v>0</v>
      </c>
      <c r="C15" s="51"/>
      <c r="D15" s="138">
        <f t="shared" si="0"/>
        <v>0</v>
      </c>
      <c r="E15" s="143">
        <f>SUM('לא סחיר איגרות חוב מיועדות'!N:N)/B30</f>
        <v>0</v>
      </c>
    </row>
    <row r="16" spans="1:5" x14ac:dyDescent="0.2">
      <c r="A16" s="50" t="s">
        <v>1026</v>
      </c>
      <c r="B16" s="138">
        <f>SUM('אפיק השקעה מובטח תשואה'!F:F)</f>
        <v>0</v>
      </c>
      <c r="C16" s="51"/>
      <c r="D16" s="138">
        <f t="shared" si="0"/>
        <v>0</v>
      </c>
      <c r="E16" s="143">
        <f>SUM('אפיק השקעה מובטח תשואה'!F:F)/B30</f>
        <v>0</v>
      </c>
    </row>
    <row r="17" spans="1:5" x14ac:dyDescent="0.2">
      <c r="A17" s="50" t="s">
        <v>1030</v>
      </c>
      <c r="B17" s="138">
        <f>SUM('לא סחיר ניירות ערך מסחריים'!AI:AI)</f>
        <v>0</v>
      </c>
      <c r="C17" s="51"/>
      <c r="D17" s="138">
        <f t="shared" si="0"/>
        <v>0</v>
      </c>
      <c r="E17" s="143">
        <f>SUM('לא סחיר ניירות ערך מסחריים'!AI:AI)/B30</f>
        <v>0</v>
      </c>
    </row>
    <row r="18" spans="1:5" x14ac:dyDescent="0.2">
      <c r="A18" s="50" t="s">
        <v>1032</v>
      </c>
      <c r="B18" s="138">
        <f>SUM('לא סחיר איגרות חוב'!AG:AG)</f>
        <v>11214.496000000001</v>
      </c>
      <c r="C18" s="51"/>
      <c r="D18" s="138">
        <f t="shared" si="0"/>
        <v>11214.496000000001</v>
      </c>
      <c r="E18" s="143">
        <f>SUM('לא סחיר איגרות חוב'!AG:AG)/B30</f>
        <v>7.8864264398548767E-3</v>
      </c>
    </row>
    <row r="19" spans="1:5" x14ac:dyDescent="0.2">
      <c r="A19" s="50" t="s">
        <v>1035</v>
      </c>
      <c r="B19" s="138">
        <f>SUM('לא סחיר מניות מבכ ויהש'!X:X)</f>
        <v>4907.9650000000001</v>
      </c>
      <c r="C19" s="51"/>
      <c r="D19" s="138">
        <f t="shared" si="0"/>
        <v>4907.9650000000001</v>
      </c>
      <c r="E19" s="143">
        <f>SUM('לא סחיר מניות מבכ ויהש'!X:X)/B30</f>
        <v>3.4514529178914805E-3</v>
      </c>
    </row>
    <row r="20" spans="1:5" x14ac:dyDescent="0.2">
      <c r="A20" s="50" t="s">
        <v>793</v>
      </c>
      <c r="B20" s="138">
        <f>SUM('קרנות השקעה'!W:W)</f>
        <v>173754.19699999999</v>
      </c>
      <c r="C20" s="51"/>
      <c r="D20" s="138">
        <f t="shared" si="0"/>
        <v>173754.19699999999</v>
      </c>
      <c r="E20" s="143">
        <f>SUM('קרנות השקעה'!W:W)/B30</f>
        <v>0.12219003807719515</v>
      </c>
    </row>
    <row r="21" spans="1:5" x14ac:dyDescent="0.2">
      <c r="A21" s="50" t="s">
        <v>1151</v>
      </c>
      <c r="B21" s="138">
        <f>SUM('לא סחיר כתבי אופציה'!Z:Z)</f>
        <v>329.34</v>
      </c>
      <c r="C21" s="51"/>
      <c r="D21" s="138">
        <f t="shared" si="0"/>
        <v>329.34</v>
      </c>
      <c r="E21" s="143">
        <f>SUM('לא סחיר כתבי אופציה'!Z:Z)/B30</f>
        <v>2.3160342504039458E-4</v>
      </c>
    </row>
    <row r="22" spans="1:5" x14ac:dyDescent="0.2">
      <c r="A22" s="50" t="s">
        <v>1050</v>
      </c>
      <c r="B22" s="138">
        <f>SUM('לא סחיר אופציות'!Z:Z)</f>
        <v>0</v>
      </c>
      <c r="C22" s="51"/>
      <c r="D22" s="138">
        <f t="shared" si="0"/>
        <v>0</v>
      </c>
      <c r="E22" s="143">
        <f>SUM('לא סחיר אופציות'!Z:Z)/B30</f>
        <v>0</v>
      </c>
    </row>
    <row r="23" spans="1:5" x14ac:dyDescent="0.2">
      <c r="A23" s="50" t="s">
        <v>1059</v>
      </c>
      <c r="B23" s="138">
        <f>SUM('לא סחיר נגזרים אחרים'!R:R)</f>
        <v>-239.95999999999998</v>
      </c>
      <c r="C23" s="51"/>
      <c r="D23" s="138">
        <f t="shared" si="0"/>
        <v>-239.95999999999998</v>
      </c>
      <c r="E23" s="143">
        <f>SUM('לא סחיר נגזרים אחרים'!R:R)/B30</f>
        <v>-1.6874827798838004E-4</v>
      </c>
    </row>
    <row r="24" spans="1:5" x14ac:dyDescent="0.2">
      <c r="A24" s="50" t="s">
        <v>1052</v>
      </c>
      <c r="B24" s="138">
        <f>SUM(הלוואות!AT:AT)</f>
        <v>13953.130000000001</v>
      </c>
      <c r="C24" s="51"/>
      <c r="D24" s="138">
        <f t="shared" si="0"/>
        <v>13953.130000000001</v>
      </c>
      <c r="E24" s="143">
        <f>SUM(הלוואות!AT:AT)/B30</f>
        <v>9.8123298051675505E-3</v>
      </c>
    </row>
    <row r="25" spans="1:5" x14ac:dyDescent="0.2">
      <c r="A25" s="50" t="s">
        <v>1071</v>
      </c>
      <c r="B25" s="138">
        <f>SUM('לא סחיר מוצרים מובנים'!AB:AB)</f>
        <v>0</v>
      </c>
      <c r="C25" s="51"/>
      <c r="D25" s="138">
        <f t="shared" si="0"/>
        <v>0</v>
      </c>
      <c r="E25" s="143">
        <f>SUM('לא סחיר מוצרים מובנים'!AB:AB)/B30</f>
        <v>0</v>
      </c>
    </row>
    <row r="26" spans="1:5" x14ac:dyDescent="0.2">
      <c r="A26" s="50" t="s">
        <v>1076</v>
      </c>
      <c r="B26" s="138">
        <f>SUM('פיקדונות מעל 3 חודשים'!T:T)</f>
        <v>272.34100000000001</v>
      </c>
      <c r="C26" s="51"/>
      <c r="D26" s="138">
        <f t="shared" si="0"/>
        <v>272.34100000000001</v>
      </c>
      <c r="E26" s="143">
        <f>SUM('פיקדונות מעל 3 חודשים'!T:T)/B30</f>
        <v>1.9151973152039262E-4</v>
      </c>
    </row>
    <row r="27" spans="1:5" x14ac:dyDescent="0.2">
      <c r="A27" s="50" t="s">
        <v>1079</v>
      </c>
      <c r="B27" s="138">
        <f>SUM('זכויות מקרקעין'!S:S)</f>
        <v>0</v>
      </c>
      <c r="C27" s="51"/>
      <c r="D27" s="138">
        <f t="shared" si="0"/>
        <v>0</v>
      </c>
      <c r="E27" s="143">
        <f>SUM('זכויות מקרקעין'!S:S)/B30</f>
        <v>0</v>
      </c>
    </row>
    <row r="28" spans="1:5" x14ac:dyDescent="0.2">
      <c r="A28" s="50" t="s">
        <v>1113</v>
      </c>
      <c r="B28" s="138">
        <f>SUM('השקעה בחברות מוחזקות'!U:U)</f>
        <v>0</v>
      </c>
      <c r="C28" s="51"/>
      <c r="D28" s="138">
        <f t="shared" si="0"/>
        <v>0</v>
      </c>
      <c r="E28" s="143">
        <f>SUM('השקעה בחברות מוחזקות'!U:U)/B30</f>
        <v>0</v>
      </c>
    </row>
    <row r="29" spans="1:5" x14ac:dyDescent="0.2">
      <c r="A29" s="50" t="s">
        <v>1082</v>
      </c>
      <c r="B29" s="138">
        <f>SUM('נכסים אחרים'!N:N)</f>
        <v>-10.852999999999994</v>
      </c>
      <c r="C29" s="51"/>
      <c r="D29" s="138">
        <f t="shared" si="0"/>
        <v>-10.852999999999994</v>
      </c>
      <c r="E29" s="143">
        <f>SUM('נכסים אחרים'!N:N)/B30</f>
        <v>-7.6322097891643924E-6</v>
      </c>
    </row>
    <row r="30" spans="1:5" x14ac:dyDescent="0.2">
      <c r="A30" s="49" t="s">
        <v>1192</v>
      </c>
      <c r="B30" s="139">
        <f>IF(SUM(B3:B29)=0,0.0001,SUM(B3:B29))</f>
        <v>1421999.6960000005</v>
      </c>
      <c r="C30" s="52">
        <f t="shared" ref="C30:E30" si="1">SUM(C3:C29)</f>
        <v>0</v>
      </c>
      <c r="D30" s="139">
        <f t="shared" si="1"/>
        <v>1421999.6960000005</v>
      </c>
      <c r="E30" s="144">
        <f t="shared" si="1"/>
        <v>0.99999999999999967</v>
      </c>
    </row>
    <row r="31" spans="1:5" x14ac:dyDescent="0.2">
      <c r="A31" s="50" t="s">
        <v>1189</v>
      </c>
      <c r="B31" s="138"/>
      <c r="C31" s="51"/>
      <c r="D31" s="138"/>
      <c r="E31" s="143"/>
    </row>
    <row r="32" spans="1:5" x14ac:dyDescent="0.2">
      <c r="A32" s="50" t="s">
        <v>1193</v>
      </c>
      <c r="B32" s="138">
        <f>SUM('יתרות התחייבות להשקעה'!O:O)</f>
        <v>49988.065906744006</v>
      </c>
      <c r="C32" s="51"/>
      <c r="D32" s="138"/>
      <c r="E32" s="143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/>
  </sheetViews>
  <sheetFormatPr defaultColWidth="9" defaultRowHeight="14.25" x14ac:dyDescent="0.2"/>
  <cols>
    <col min="1" max="15" width="11.625" style="2" customWidth="1"/>
    <col min="16" max="16" width="11.625" customWidth="1"/>
    <col min="17" max="26" width="11.625" style="2" customWidth="1"/>
    <col min="27" max="27" width="10.875" style="2" bestFit="1" customWidth="1"/>
    <col min="28" max="16384" width="9" style="2"/>
  </cols>
  <sheetData>
    <row r="1" spans="1:27" ht="66.75" customHeight="1" x14ac:dyDescent="0.2">
      <c r="A1" s="22" t="s">
        <v>0</v>
      </c>
      <c r="B1" s="22" t="s">
        <v>1</v>
      </c>
      <c r="C1" s="22" t="s">
        <v>210</v>
      </c>
      <c r="D1" s="22" t="s">
        <v>211</v>
      </c>
      <c r="E1" s="22" t="s">
        <v>212</v>
      </c>
      <c r="F1" s="22" t="s">
        <v>213</v>
      </c>
      <c r="G1" s="22" t="s">
        <v>214</v>
      </c>
      <c r="H1" s="22" t="s">
        <v>215</v>
      </c>
      <c r="I1" s="22" t="s">
        <v>5</v>
      </c>
      <c r="J1" s="22" t="s">
        <v>850</v>
      </c>
      <c r="K1" s="22" t="s">
        <v>6</v>
      </c>
      <c r="L1" s="22" t="s">
        <v>1147</v>
      </c>
      <c r="M1" s="22" t="s">
        <v>1148</v>
      </c>
      <c r="N1" s="22" t="s">
        <v>7</v>
      </c>
      <c r="O1" s="22" t="s">
        <v>127</v>
      </c>
      <c r="P1" s="32" t="s">
        <v>171</v>
      </c>
      <c r="Q1" s="22" t="s">
        <v>11</v>
      </c>
      <c r="R1" s="22" t="s">
        <v>164</v>
      </c>
      <c r="S1" s="22" t="s">
        <v>165</v>
      </c>
      <c r="T1" s="22" t="s">
        <v>136</v>
      </c>
      <c r="U1" s="22" t="s">
        <v>18</v>
      </c>
      <c r="V1" s="109" t="s">
        <v>2240</v>
      </c>
      <c r="W1" s="22" t="s">
        <v>20</v>
      </c>
      <c r="X1" s="22" t="s">
        <v>1150</v>
      </c>
      <c r="Y1" s="164" t="s">
        <v>24</v>
      </c>
      <c r="Z1" s="164" t="s">
        <v>25</v>
      </c>
      <c r="AA1" s="11"/>
    </row>
    <row r="2" spans="1:27" x14ac:dyDescent="0.2">
      <c r="A2" s="23" t="s">
        <v>26</v>
      </c>
      <c r="B2" s="23">
        <v>7210</v>
      </c>
      <c r="C2" s="23" t="s">
        <v>2241</v>
      </c>
      <c r="D2" s="23" t="s">
        <v>2242</v>
      </c>
      <c r="E2" s="23" t="s">
        <v>1328</v>
      </c>
      <c r="F2" s="23" t="s">
        <v>2243</v>
      </c>
      <c r="G2" s="23">
        <v>180100</v>
      </c>
      <c r="H2" s="23" t="s">
        <v>34</v>
      </c>
      <c r="I2" s="2" t="s">
        <v>1044</v>
      </c>
      <c r="J2" s="23" t="s">
        <v>587</v>
      </c>
      <c r="K2" s="21" t="s">
        <v>31</v>
      </c>
      <c r="L2" s="23" t="s">
        <v>31</v>
      </c>
      <c r="M2" s="23" t="s">
        <v>31</v>
      </c>
      <c r="N2" s="21" t="s">
        <v>31</v>
      </c>
      <c r="O2" s="23" t="s">
        <v>141</v>
      </c>
      <c r="P2" t="s">
        <v>2244</v>
      </c>
      <c r="Q2" s="21" t="s">
        <v>105</v>
      </c>
      <c r="R2" s="23" t="s">
        <v>911</v>
      </c>
      <c r="S2" s="23" t="s">
        <v>915</v>
      </c>
      <c r="T2" s="23" t="s">
        <v>2245</v>
      </c>
      <c r="U2" s="154">
        <v>3.7589999999999999</v>
      </c>
      <c r="V2" s="154">
        <v>388.65</v>
      </c>
      <c r="W2" s="154">
        <v>1460.9349999999999</v>
      </c>
      <c r="X2" s="178">
        <v>0</v>
      </c>
      <c r="Y2" s="169">
        <v>8.4080580196197498E-3</v>
      </c>
      <c r="Z2" s="169">
        <v>1.0598426001248401E-3</v>
      </c>
      <c r="AA2" s="30"/>
    </row>
    <row r="3" spans="1:27" x14ac:dyDescent="0.2">
      <c r="A3" s="23" t="s">
        <v>26</v>
      </c>
      <c r="B3" s="23">
        <v>7210</v>
      </c>
      <c r="C3" s="23" t="s">
        <v>2246</v>
      </c>
      <c r="D3" s="2" t="s">
        <v>2247</v>
      </c>
      <c r="E3" s="23" t="s">
        <v>34</v>
      </c>
      <c r="F3" s="23" t="s">
        <v>2248</v>
      </c>
      <c r="G3" s="23">
        <v>7522</v>
      </c>
      <c r="H3" s="23" t="s">
        <v>34</v>
      </c>
      <c r="I3" s="2" t="s">
        <v>1044</v>
      </c>
      <c r="J3" s="23" t="s">
        <v>871</v>
      </c>
      <c r="K3" s="21" t="s">
        <v>100</v>
      </c>
      <c r="L3" s="23" t="s">
        <v>239</v>
      </c>
      <c r="M3" s="23" t="s">
        <v>31</v>
      </c>
      <c r="N3" s="21" t="s">
        <v>314</v>
      </c>
      <c r="O3" s="23" t="s">
        <v>141</v>
      </c>
      <c r="P3" t="s">
        <v>2249</v>
      </c>
      <c r="Q3" s="21" t="s">
        <v>105</v>
      </c>
      <c r="R3" s="23" t="s">
        <v>911</v>
      </c>
      <c r="S3" s="23" t="s">
        <v>915</v>
      </c>
      <c r="T3" s="30" t="s">
        <v>2245</v>
      </c>
      <c r="U3" s="154">
        <v>3.7589999999999999</v>
      </c>
      <c r="V3" s="154">
        <v>361.76799999999997</v>
      </c>
      <c r="W3" s="154">
        <v>1359.885</v>
      </c>
      <c r="X3" s="178">
        <v>9.3989999999999994E-3</v>
      </c>
      <c r="Y3" s="169">
        <v>7.8264895858325394E-3</v>
      </c>
      <c r="Z3" s="169">
        <v>9.865354227032181E-4</v>
      </c>
      <c r="AA3" s="30"/>
    </row>
    <row r="4" spans="1:27" x14ac:dyDescent="0.2">
      <c r="A4" s="23" t="s">
        <v>26</v>
      </c>
      <c r="B4" s="23">
        <v>7210</v>
      </c>
      <c r="C4" s="23" t="s">
        <v>2250</v>
      </c>
      <c r="D4" s="2" t="s">
        <v>2251</v>
      </c>
      <c r="E4" s="23" t="s">
        <v>331</v>
      </c>
      <c r="F4" s="23" t="s">
        <v>2252</v>
      </c>
      <c r="G4" s="23">
        <v>72351</v>
      </c>
      <c r="H4" s="23" t="s">
        <v>34</v>
      </c>
      <c r="I4" s="2" t="s">
        <v>1044</v>
      </c>
      <c r="J4" s="23" t="s">
        <v>587</v>
      </c>
      <c r="K4" s="21" t="s">
        <v>31</v>
      </c>
      <c r="L4" s="23" t="s">
        <v>31</v>
      </c>
      <c r="M4" s="23" t="s">
        <v>31</v>
      </c>
      <c r="N4" s="21" t="s">
        <v>31</v>
      </c>
      <c r="O4" s="23" t="s">
        <v>141</v>
      </c>
      <c r="P4" t="s">
        <v>2253</v>
      </c>
      <c r="Q4" s="21" t="s">
        <v>105</v>
      </c>
      <c r="R4" s="23" t="s">
        <v>911</v>
      </c>
      <c r="S4" s="23" t="s">
        <v>915</v>
      </c>
      <c r="T4" s="23" t="s">
        <v>2254</v>
      </c>
      <c r="U4" s="154">
        <v>3.7589999999999999</v>
      </c>
      <c r="V4" s="154">
        <v>701.27599999999995</v>
      </c>
      <c r="W4" s="154">
        <v>2636.0949999999998</v>
      </c>
      <c r="X4" s="178">
        <v>3.673E-3</v>
      </c>
      <c r="Y4" s="169">
        <v>1.5171403402916899E-2</v>
      </c>
      <c r="Z4" s="169">
        <v>1.9123678253135401E-3</v>
      </c>
      <c r="AA4" s="30"/>
    </row>
    <row r="5" spans="1:27" x14ac:dyDescent="0.2">
      <c r="A5" s="23" t="s">
        <v>26</v>
      </c>
      <c r="B5" s="23">
        <v>7210</v>
      </c>
      <c r="C5" s="23" t="s">
        <v>2255</v>
      </c>
      <c r="D5" s="2" t="s">
        <v>2256</v>
      </c>
      <c r="E5" s="23" t="s">
        <v>34</v>
      </c>
      <c r="F5" s="23" t="s">
        <v>2257</v>
      </c>
      <c r="G5" s="23">
        <v>29994562</v>
      </c>
      <c r="H5" s="23" t="s">
        <v>34</v>
      </c>
      <c r="I5" s="2" t="s">
        <v>1044</v>
      </c>
      <c r="J5" s="23" t="s">
        <v>864</v>
      </c>
      <c r="K5" s="21" t="s">
        <v>100</v>
      </c>
      <c r="L5" s="23" t="s">
        <v>239</v>
      </c>
      <c r="M5" s="23" t="s">
        <v>239</v>
      </c>
      <c r="N5" s="21" t="s">
        <v>31</v>
      </c>
      <c r="O5" s="23" t="s">
        <v>141</v>
      </c>
      <c r="P5" t="s">
        <v>2258</v>
      </c>
      <c r="Q5" s="21" t="s">
        <v>35</v>
      </c>
      <c r="R5" s="23" t="s">
        <v>911</v>
      </c>
      <c r="S5" s="23" t="s">
        <v>915</v>
      </c>
      <c r="T5" s="23" t="s">
        <v>2259</v>
      </c>
      <c r="U5" s="154">
        <v>1</v>
      </c>
      <c r="V5" s="154">
        <v>2598.681</v>
      </c>
      <c r="W5" s="154">
        <v>2598.681</v>
      </c>
      <c r="X5" s="178">
        <v>0</v>
      </c>
      <c r="Y5" s="169">
        <v>1.4956074613476899E-2</v>
      </c>
      <c r="Z5" s="169">
        <v>1.88522545503621E-3</v>
      </c>
      <c r="AA5" s="30"/>
    </row>
    <row r="6" spans="1:27" x14ac:dyDescent="0.2">
      <c r="A6" s="23" t="s">
        <v>26</v>
      </c>
      <c r="B6" s="23">
        <v>7210</v>
      </c>
      <c r="C6" s="23" t="s">
        <v>2260</v>
      </c>
      <c r="D6" s="2" t="s">
        <v>2261</v>
      </c>
      <c r="E6" s="23" t="s">
        <v>34</v>
      </c>
      <c r="F6" s="23" t="s">
        <v>2262</v>
      </c>
      <c r="G6" s="23">
        <v>9222380</v>
      </c>
      <c r="H6" s="23" t="s">
        <v>34</v>
      </c>
      <c r="I6" s="2" t="s">
        <v>1044</v>
      </c>
      <c r="J6" s="23" t="s">
        <v>587</v>
      </c>
      <c r="K6" s="21" t="s">
        <v>31</v>
      </c>
      <c r="L6" s="23"/>
      <c r="M6" s="23"/>
      <c r="N6" s="21" t="s">
        <v>101</v>
      </c>
      <c r="O6" s="23" t="s">
        <v>141</v>
      </c>
      <c r="P6" t="s">
        <v>2263</v>
      </c>
      <c r="Q6" s="21" t="s">
        <v>105</v>
      </c>
      <c r="R6" s="23" t="s">
        <v>911</v>
      </c>
      <c r="S6" s="23" t="s">
        <v>915</v>
      </c>
      <c r="T6" s="23" t="s">
        <v>2254</v>
      </c>
      <c r="U6" s="154">
        <v>3.7589999999999999</v>
      </c>
      <c r="V6" s="154">
        <v>17.536000000000001</v>
      </c>
      <c r="W6" s="154">
        <v>65.918999999999997</v>
      </c>
      <c r="X6" s="178">
        <v>2.2889999999999998E-3</v>
      </c>
      <c r="Y6" s="169">
        <v>3.7938157275790201E-4</v>
      </c>
      <c r="Z6" s="169">
        <v>4.782135798456E-5</v>
      </c>
      <c r="AA6" s="30"/>
    </row>
    <row r="7" spans="1:27" x14ac:dyDescent="0.2">
      <c r="A7" s="23" t="s">
        <v>26</v>
      </c>
      <c r="B7" s="23">
        <v>7210</v>
      </c>
      <c r="C7" s="23" t="s">
        <v>2264</v>
      </c>
      <c r="D7" s="2" t="s">
        <v>2265</v>
      </c>
      <c r="E7" s="23" t="s">
        <v>34</v>
      </c>
      <c r="F7" s="23" t="s">
        <v>2264</v>
      </c>
      <c r="G7" s="23">
        <v>1181106</v>
      </c>
      <c r="H7" s="23" t="s">
        <v>34</v>
      </c>
      <c r="I7" s="2" t="s">
        <v>1044</v>
      </c>
      <c r="J7" s="23" t="s">
        <v>587</v>
      </c>
      <c r="K7" s="21" t="s">
        <v>31</v>
      </c>
      <c r="L7" s="23"/>
      <c r="M7" s="23"/>
      <c r="N7" s="21" t="s">
        <v>31</v>
      </c>
      <c r="O7" s="23" t="s">
        <v>141</v>
      </c>
      <c r="P7" t="s">
        <v>2266</v>
      </c>
      <c r="Q7" s="21" t="s">
        <v>35</v>
      </c>
      <c r="R7" s="23" t="s">
        <v>911</v>
      </c>
      <c r="S7" s="23" t="s">
        <v>915</v>
      </c>
      <c r="T7" s="23" t="s">
        <v>1337</v>
      </c>
      <c r="U7" s="154">
        <v>1</v>
      </c>
      <c r="V7" s="154">
        <v>2344</v>
      </c>
      <c r="W7" s="154">
        <v>2344</v>
      </c>
      <c r="X7" s="178">
        <v>1.1782000000000001E-2</v>
      </c>
      <c r="Y7" s="169">
        <v>1.3490321798283999E-2</v>
      </c>
      <c r="Z7" s="169">
        <v>1.7004661121333201E-3</v>
      </c>
      <c r="AA7" s="30"/>
    </row>
    <row r="8" spans="1:27" x14ac:dyDescent="0.2">
      <c r="A8" s="23" t="s">
        <v>26</v>
      </c>
      <c r="B8" s="23">
        <v>7210</v>
      </c>
      <c r="C8" s="23" t="s">
        <v>2241</v>
      </c>
      <c r="D8" s="2" t="s">
        <v>2242</v>
      </c>
      <c r="E8" s="23" t="s">
        <v>1328</v>
      </c>
      <c r="F8" s="23" t="s">
        <v>2267</v>
      </c>
      <c r="G8" s="23">
        <v>71040</v>
      </c>
      <c r="H8" s="23" t="s">
        <v>34</v>
      </c>
      <c r="I8" s="2" t="s">
        <v>1044</v>
      </c>
      <c r="J8" s="23" t="s">
        <v>587</v>
      </c>
      <c r="K8" s="21" t="s">
        <v>31</v>
      </c>
      <c r="L8" s="23"/>
      <c r="M8" s="23"/>
      <c r="N8" s="21"/>
      <c r="O8" s="23" t="s">
        <v>141</v>
      </c>
      <c r="P8" t="s">
        <v>2268</v>
      </c>
      <c r="Q8" s="21" t="s">
        <v>105</v>
      </c>
      <c r="R8" s="23" t="s">
        <v>334</v>
      </c>
      <c r="S8" s="23"/>
      <c r="T8" s="23" t="s">
        <v>2254</v>
      </c>
      <c r="U8" s="154">
        <v>3.7589999999999999</v>
      </c>
      <c r="V8" s="154">
        <v>1586.2270000000001</v>
      </c>
      <c r="W8" s="154">
        <v>5962.6289999999999</v>
      </c>
      <c r="X8" s="178">
        <v>0</v>
      </c>
      <c r="Y8" s="169">
        <v>3.43164582556474E-2</v>
      </c>
      <c r="Z8" s="169">
        <v>4.3256176705576297E-3</v>
      </c>
      <c r="AA8" s="30"/>
    </row>
    <row r="9" spans="1:27" x14ac:dyDescent="0.2">
      <c r="A9" s="23" t="s">
        <v>26</v>
      </c>
      <c r="B9" s="23">
        <v>7210</v>
      </c>
      <c r="C9" s="23" t="s">
        <v>2269</v>
      </c>
      <c r="D9" s="2" t="s">
        <v>2270</v>
      </c>
      <c r="E9" s="23" t="s">
        <v>34</v>
      </c>
      <c r="F9" s="23" t="s">
        <v>2271</v>
      </c>
      <c r="G9" s="23">
        <v>7381</v>
      </c>
      <c r="H9" s="23" t="s">
        <v>34</v>
      </c>
      <c r="I9" s="2" t="s">
        <v>1044</v>
      </c>
      <c r="J9" s="23" t="s">
        <v>587</v>
      </c>
      <c r="K9" s="21" t="s">
        <v>31</v>
      </c>
      <c r="L9" s="23" t="s">
        <v>31</v>
      </c>
      <c r="M9" s="23" t="s">
        <v>31</v>
      </c>
      <c r="N9" s="21" t="s">
        <v>31</v>
      </c>
      <c r="O9" s="23" t="s">
        <v>141</v>
      </c>
      <c r="P9" t="s">
        <v>2272</v>
      </c>
      <c r="Q9" s="21" t="s">
        <v>35</v>
      </c>
      <c r="R9" s="23" t="s">
        <v>911</v>
      </c>
      <c r="S9" s="23" t="s">
        <v>915</v>
      </c>
      <c r="T9" s="23" t="s">
        <v>2259</v>
      </c>
      <c r="U9" s="154">
        <v>1</v>
      </c>
      <c r="V9" s="154">
        <v>901.87800000000004</v>
      </c>
      <c r="W9" s="154">
        <v>901.87800000000004</v>
      </c>
      <c r="X9" s="178">
        <v>6.6200000000000005E-4</v>
      </c>
      <c r="Y9" s="169">
        <v>5.1905404495954603E-3</v>
      </c>
      <c r="Z9" s="169">
        <v>6.5427187506505796E-4</v>
      </c>
      <c r="AA9" s="30"/>
    </row>
    <row r="10" spans="1:27" x14ac:dyDescent="0.2">
      <c r="A10" s="23" t="s">
        <v>26</v>
      </c>
      <c r="B10" s="23">
        <v>7210</v>
      </c>
      <c r="C10" s="23"/>
      <c r="D10" s="2" t="s">
        <v>2273</v>
      </c>
      <c r="E10" s="23" t="s">
        <v>333</v>
      </c>
      <c r="F10" s="23" t="s">
        <v>2274</v>
      </c>
      <c r="G10" s="23">
        <v>70860</v>
      </c>
      <c r="H10" s="23" t="s">
        <v>34</v>
      </c>
      <c r="I10" s="2" t="s">
        <v>1044</v>
      </c>
      <c r="J10" s="23" t="s">
        <v>587</v>
      </c>
      <c r="K10" s="21" t="s">
        <v>31</v>
      </c>
      <c r="L10" s="23" t="s">
        <v>31</v>
      </c>
      <c r="M10" s="23" t="s">
        <v>31</v>
      </c>
      <c r="N10" s="21" t="s">
        <v>31</v>
      </c>
      <c r="O10" s="23" t="s">
        <v>141</v>
      </c>
      <c r="P10" t="s">
        <v>2275</v>
      </c>
      <c r="Q10" s="21" t="s">
        <v>35</v>
      </c>
      <c r="R10" s="23" t="s">
        <v>911</v>
      </c>
      <c r="S10" s="23" t="s">
        <v>915</v>
      </c>
      <c r="T10" s="23" t="s">
        <v>2254</v>
      </c>
      <c r="U10" s="154">
        <v>1</v>
      </c>
      <c r="V10" s="154">
        <v>1044.627</v>
      </c>
      <c r="W10" s="154">
        <v>1044.627</v>
      </c>
      <c r="X10" s="178">
        <v>0</v>
      </c>
      <c r="Y10" s="169">
        <v>6.0120953634496101E-3</v>
      </c>
      <c r="Z10" s="169">
        <v>7.5782954486380903E-4</v>
      </c>
      <c r="AA10" s="30"/>
    </row>
    <row r="11" spans="1:27" x14ac:dyDescent="0.2">
      <c r="A11" s="23" t="s">
        <v>26</v>
      </c>
      <c r="B11" s="23">
        <v>7210</v>
      </c>
      <c r="C11" s="23" t="s">
        <v>2276</v>
      </c>
      <c r="D11" s="2" t="s">
        <v>2277</v>
      </c>
      <c r="E11" s="23" t="s">
        <v>332</v>
      </c>
      <c r="F11" s="23" t="s">
        <v>2278</v>
      </c>
      <c r="G11" s="23">
        <v>29993575</v>
      </c>
      <c r="H11" s="23" t="s">
        <v>34</v>
      </c>
      <c r="I11" s="2" t="s">
        <v>1044</v>
      </c>
      <c r="J11" s="23" t="s">
        <v>864</v>
      </c>
      <c r="K11" s="21" t="s">
        <v>100</v>
      </c>
      <c r="L11" s="23" t="s">
        <v>239</v>
      </c>
      <c r="M11" s="23" t="s">
        <v>239</v>
      </c>
      <c r="N11" s="21" t="s">
        <v>31</v>
      </c>
      <c r="O11" s="23" t="s">
        <v>141</v>
      </c>
      <c r="P11" t="s">
        <v>2279</v>
      </c>
      <c r="Q11" s="21" t="s">
        <v>35</v>
      </c>
      <c r="R11" s="23" t="s">
        <v>911</v>
      </c>
      <c r="S11" s="23" t="s">
        <v>915</v>
      </c>
      <c r="T11" s="23" t="s">
        <v>2280</v>
      </c>
      <c r="U11" s="154">
        <v>1</v>
      </c>
      <c r="V11" s="154">
        <v>5753.02</v>
      </c>
      <c r="W11" s="154">
        <v>5753.02</v>
      </c>
      <c r="X11" s="178">
        <v>3.0969999999999999E-3</v>
      </c>
      <c r="Y11" s="169">
        <v>3.31101071296774E-2</v>
      </c>
      <c r="Z11" s="169">
        <v>4.1735561230483E-3</v>
      </c>
      <c r="AA11" s="30"/>
    </row>
    <row r="12" spans="1:27" x14ac:dyDescent="0.2">
      <c r="A12" s="23" t="s">
        <v>26</v>
      </c>
      <c r="B12" s="23">
        <v>7210</v>
      </c>
      <c r="C12" s="23" t="s">
        <v>2281</v>
      </c>
      <c r="D12" s="2" t="s">
        <v>2282</v>
      </c>
      <c r="E12" s="23" t="s">
        <v>331</v>
      </c>
      <c r="F12" s="23" t="s">
        <v>2283</v>
      </c>
      <c r="G12" s="23">
        <v>9213840</v>
      </c>
      <c r="H12" s="23" t="s">
        <v>34</v>
      </c>
      <c r="I12" s="2" t="s">
        <v>1044</v>
      </c>
      <c r="J12" s="23" t="s">
        <v>587</v>
      </c>
      <c r="K12" s="21" t="s">
        <v>31</v>
      </c>
      <c r="L12" s="23" t="s">
        <v>31</v>
      </c>
      <c r="M12" s="23" t="s">
        <v>31</v>
      </c>
      <c r="N12" s="21" t="s">
        <v>101</v>
      </c>
      <c r="O12" s="23" t="s">
        <v>141</v>
      </c>
      <c r="P12" t="s">
        <v>2284</v>
      </c>
      <c r="Q12" s="21" t="s">
        <v>105</v>
      </c>
      <c r="R12" s="23" t="s">
        <v>911</v>
      </c>
      <c r="S12" s="23" t="s">
        <v>915</v>
      </c>
      <c r="T12" s="23" t="s">
        <v>2285</v>
      </c>
      <c r="U12" s="154">
        <v>3.7589999999999999</v>
      </c>
      <c r="V12" s="154">
        <v>120.622</v>
      </c>
      <c r="W12" s="154">
        <v>453.42</v>
      </c>
      <c r="X12" s="178">
        <v>4.1799999999999997E-3</v>
      </c>
      <c r="Y12" s="169">
        <v>2.6095483815041401E-3</v>
      </c>
      <c r="Z12" s="169">
        <v>3.2893571088012E-4</v>
      </c>
      <c r="AA12" s="30"/>
    </row>
    <row r="13" spans="1:27" x14ac:dyDescent="0.2">
      <c r="A13" s="23" t="s">
        <v>26</v>
      </c>
      <c r="B13" s="23">
        <v>7210</v>
      </c>
      <c r="C13" s="23" t="s">
        <v>2286</v>
      </c>
      <c r="D13" s="2" t="s">
        <v>2287</v>
      </c>
      <c r="E13" s="23" t="s">
        <v>1328</v>
      </c>
      <c r="F13" s="23" t="s">
        <v>2288</v>
      </c>
      <c r="G13" s="23">
        <v>9220210</v>
      </c>
      <c r="H13" s="23" t="s">
        <v>34</v>
      </c>
      <c r="I13" s="2" t="s">
        <v>1044</v>
      </c>
      <c r="J13" s="23" t="s">
        <v>587</v>
      </c>
      <c r="K13" s="21" t="s">
        <v>31</v>
      </c>
      <c r="L13" s="23" t="s">
        <v>31</v>
      </c>
      <c r="M13" s="23" t="s">
        <v>31</v>
      </c>
      <c r="N13" s="21" t="s">
        <v>31</v>
      </c>
      <c r="O13" s="23" t="s">
        <v>141</v>
      </c>
      <c r="P13" t="s">
        <v>2289</v>
      </c>
      <c r="Q13" s="21" t="s">
        <v>105</v>
      </c>
      <c r="R13" s="23" t="s">
        <v>911</v>
      </c>
      <c r="S13" s="23" t="s">
        <v>915</v>
      </c>
      <c r="T13" s="23" t="s">
        <v>2254</v>
      </c>
      <c r="U13" s="154">
        <v>3.7589999999999999</v>
      </c>
      <c r="V13" s="154">
        <v>80.283000000000001</v>
      </c>
      <c r="W13" s="154">
        <v>301.78399999999999</v>
      </c>
      <c r="X13" s="178">
        <v>6.7229999999999998E-3</v>
      </c>
      <c r="Y13" s="169">
        <v>1.7368463469689601E-3</v>
      </c>
      <c r="Z13" s="169">
        <v>2.1893090462667399E-4</v>
      </c>
      <c r="AA13" s="30"/>
    </row>
    <row r="14" spans="1:27" x14ac:dyDescent="0.2">
      <c r="A14" s="23" t="s">
        <v>26</v>
      </c>
      <c r="B14" s="23">
        <v>7210</v>
      </c>
      <c r="C14" s="23" t="s">
        <v>2241</v>
      </c>
      <c r="D14" s="2" t="s">
        <v>2242</v>
      </c>
      <c r="E14" s="23" t="s">
        <v>1328</v>
      </c>
      <c r="F14" s="23" t="s">
        <v>2290</v>
      </c>
      <c r="G14" s="23">
        <v>9203620</v>
      </c>
      <c r="H14" s="23" t="s">
        <v>34</v>
      </c>
      <c r="I14" s="2" t="s">
        <v>1044</v>
      </c>
      <c r="J14" s="23" t="s">
        <v>587</v>
      </c>
      <c r="K14" s="21" t="s">
        <v>31</v>
      </c>
      <c r="L14" s="23" t="s">
        <v>31</v>
      </c>
      <c r="M14" s="23" t="s">
        <v>31</v>
      </c>
      <c r="N14" s="21" t="s">
        <v>31</v>
      </c>
      <c r="O14" s="23" t="s">
        <v>141</v>
      </c>
      <c r="P14" t="s">
        <v>2291</v>
      </c>
      <c r="Q14" s="21" t="s">
        <v>105</v>
      </c>
      <c r="R14" s="23" t="s">
        <v>911</v>
      </c>
      <c r="S14" s="23" t="s">
        <v>915</v>
      </c>
      <c r="T14" s="23" t="s">
        <v>2254</v>
      </c>
      <c r="U14" s="154">
        <v>3.7589999999999999</v>
      </c>
      <c r="V14" s="154">
        <v>28.318000000000001</v>
      </c>
      <c r="W14" s="154">
        <v>106.44799999999999</v>
      </c>
      <c r="X14" s="178">
        <v>2.931E-3</v>
      </c>
      <c r="Y14" s="169">
        <v>6.1263465376607104E-4</v>
      </c>
      <c r="Z14" s="169">
        <v>7.7223099895233499E-5</v>
      </c>
      <c r="AA14" s="30"/>
    </row>
    <row r="15" spans="1:27" x14ac:dyDescent="0.2">
      <c r="A15" s="23" t="s">
        <v>26</v>
      </c>
      <c r="B15" s="23">
        <v>7210</v>
      </c>
      <c r="C15" s="23" t="s">
        <v>2292</v>
      </c>
      <c r="D15" s="2" t="s">
        <v>2293</v>
      </c>
      <c r="E15" s="23" t="s">
        <v>34</v>
      </c>
      <c r="F15" s="23" t="s">
        <v>2294</v>
      </c>
      <c r="G15" s="23">
        <v>9215510</v>
      </c>
      <c r="H15" s="23" t="s">
        <v>34</v>
      </c>
      <c r="I15" s="2" t="s">
        <v>1044</v>
      </c>
      <c r="J15" s="23" t="s">
        <v>587</v>
      </c>
      <c r="K15" s="21" t="s">
        <v>31</v>
      </c>
      <c r="L15" s="23"/>
      <c r="M15" s="23"/>
      <c r="N15" s="21"/>
      <c r="O15" s="23" t="s">
        <v>141</v>
      </c>
      <c r="P15" t="s">
        <v>2295</v>
      </c>
      <c r="Q15" s="21" t="s">
        <v>105</v>
      </c>
      <c r="R15" s="23" t="s">
        <v>334</v>
      </c>
      <c r="S15" s="23"/>
      <c r="T15" s="23" t="s">
        <v>2296</v>
      </c>
      <c r="U15" s="154">
        <v>3.7589999999999999</v>
      </c>
      <c r="V15" s="154">
        <v>12.551</v>
      </c>
      <c r="W15" s="154">
        <v>47.18</v>
      </c>
      <c r="X15" s="178">
        <v>3.6670000000000001E-3</v>
      </c>
      <c r="Y15" s="169">
        <v>2.7153454492855999E-4</v>
      </c>
      <c r="Z15" s="169">
        <v>3.4227151792872098E-5</v>
      </c>
      <c r="AA15" s="30"/>
    </row>
    <row r="16" spans="1:27" x14ac:dyDescent="0.2">
      <c r="A16" s="23" t="s">
        <v>26</v>
      </c>
      <c r="B16" s="23">
        <v>7210</v>
      </c>
      <c r="C16" s="23" t="s">
        <v>2297</v>
      </c>
      <c r="D16" s="2" t="s">
        <v>2298</v>
      </c>
      <c r="E16" s="23" t="s">
        <v>34</v>
      </c>
      <c r="F16" s="23" t="s">
        <v>2299</v>
      </c>
      <c r="G16" s="23">
        <v>7126</v>
      </c>
      <c r="H16" s="23" t="s">
        <v>34</v>
      </c>
      <c r="I16" s="2" t="s">
        <v>1044</v>
      </c>
      <c r="J16" s="23" t="s">
        <v>587</v>
      </c>
      <c r="K16" s="21" t="s">
        <v>31</v>
      </c>
      <c r="L16" s="23" t="s">
        <v>31</v>
      </c>
      <c r="M16" s="23" t="s">
        <v>31</v>
      </c>
      <c r="N16" s="21" t="s">
        <v>31</v>
      </c>
      <c r="O16" s="23" t="s">
        <v>141</v>
      </c>
      <c r="P16" t="s">
        <v>2300</v>
      </c>
      <c r="Q16" s="21" t="s">
        <v>35</v>
      </c>
      <c r="R16" s="23" t="s">
        <v>911</v>
      </c>
      <c r="S16" s="23" t="s">
        <v>915</v>
      </c>
      <c r="T16" s="23" t="s">
        <v>2301</v>
      </c>
      <c r="U16" s="154">
        <v>1</v>
      </c>
      <c r="V16" s="154">
        <v>6.1550000000000002</v>
      </c>
      <c r="W16" s="154">
        <v>6.1550000000000002</v>
      </c>
      <c r="X16" s="178">
        <v>2.72E-4</v>
      </c>
      <c r="Y16" s="169">
        <v>3.5420911486058203E-5</v>
      </c>
      <c r="Z16" s="169">
        <v>4.4648349048706402E-6</v>
      </c>
      <c r="AA16" s="30"/>
    </row>
    <row r="17" spans="1:27" x14ac:dyDescent="0.2">
      <c r="A17" s="23" t="s">
        <v>26</v>
      </c>
      <c r="B17" s="23">
        <v>7210</v>
      </c>
      <c r="C17" s="23" t="s">
        <v>2302</v>
      </c>
      <c r="D17" s="2" t="s">
        <v>2303</v>
      </c>
      <c r="E17" s="23" t="s">
        <v>34</v>
      </c>
      <c r="F17" s="23" t="s">
        <v>2304</v>
      </c>
      <c r="G17" s="23">
        <v>29994470</v>
      </c>
      <c r="H17" s="23" t="s">
        <v>34</v>
      </c>
      <c r="I17" s="2" t="s">
        <v>1044</v>
      </c>
      <c r="J17" s="23" t="s">
        <v>870</v>
      </c>
      <c r="K17" s="21" t="s">
        <v>100</v>
      </c>
      <c r="L17" s="23" t="s">
        <v>239</v>
      </c>
      <c r="M17" s="23" t="s">
        <v>239</v>
      </c>
      <c r="N17" s="21" t="s">
        <v>101</v>
      </c>
      <c r="O17" s="23" t="s">
        <v>141</v>
      </c>
      <c r="P17" t="s">
        <v>2305</v>
      </c>
      <c r="Q17" s="21" t="s">
        <v>105</v>
      </c>
      <c r="R17" s="23" t="s">
        <v>911</v>
      </c>
      <c r="S17" s="23" t="s">
        <v>915</v>
      </c>
      <c r="T17" s="23" t="s">
        <v>2254</v>
      </c>
      <c r="U17" s="154">
        <v>3.7589999999999999</v>
      </c>
      <c r="V17" s="154">
        <v>387.80799999999999</v>
      </c>
      <c r="W17" s="154">
        <v>1457.77</v>
      </c>
      <c r="X17" s="178">
        <v>0</v>
      </c>
      <c r="Y17" s="169">
        <v>8.3898380726660799E-3</v>
      </c>
      <c r="Z17" s="169">
        <v>1.057545960888E-3</v>
      </c>
      <c r="AA17" s="30"/>
    </row>
    <row r="18" spans="1:27" x14ac:dyDescent="0.2">
      <c r="A18" s="23" t="s">
        <v>26</v>
      </c>
      <c r="B18" s="23">
        <v>7210</v>
      </c>
      <c r="C18" s="23" t="s">
        <v>2276</v>
      </c>
      <c r="D18" s="2" t="s">
        <v>2277</v>
      </c>
      <c r="E18" s="23" t="s">
        <v>332</v>
      </c>
      <c r="F18" s="23" t="s">
        <v>2306</v>
      </c>
      <c r="G18" s="23">
        <v>9216910</v>
      </c>
      <c r="H18" s="23" t="s">
        <v>34</v>
      </c>
      <c r="I18" s="2" t="s">
        <v>1044</v>
      </c>
      <c r="J18" s="23" t="s">
        <v>864</v>
      </c>
      <c r="K18" s="21" t="s">
        <v>31</v>
      </c>
      <c r="L18" s="23" t="s">
        <v>31</v>
      </c>
      <c r="M18" s="23" t="s">
        <v>31</v>
      </c>
      <c r="N18" s="21" t="s">
        <v>31</v>
      </c>
      <c r="O18" s="23" t="s">
        <v>141</v>
      </c>
      <c r="P18" t="s">
        <v>2307</v>
      </c>
      <c r="Q18" s="21" t="s">
        <v>35</v>
      </c>
      <c r="R18" s="23" t="s">
        <v>911</v>
      </c>
      <c r="S18" s="23" t="s">
        <v>915</v>
      </c>
      <c r="T18" s="23" t="s">
        <v>2308</v>
      </c>
      <c r="U18" s="154">
        <v>1</v>
      </c>
      <c r="V18" s="154">
        <v>4.0529999999999999</v>
      </c>
      <c r="W18" s="154">
        <v>4.0529999999999999</v>
      </c>
      <c r="X18" s="178">
        <v>4.372E-3</v>
      </c>
      <c r="Y18" s="169">
        <v>2.3323569065620899E-5</v>
      </c>
      <c r="Z18" s="169">
        <v>2.9399549842565002E-6</v>
      </c>
      <c r="AA18" s="30"/>
    </row>
    <row r="19" spans="1:27" x14ac:dyDescent="0.2">
      <c r="A19" s="23" t="s">
        <v>26</v>
      </c>
      <c r="B19" s="23">
        <v>7210</v>
      </c>
      <c r="C19" s="23" t="s">
        <v>2309</v>
      </c>
      <c r="D19" s="2" t="s">
        <v>2310</v>
      </c>
      <c r="E19" s="23" t="s">
        <v>332</v>
      </c>
      <c r="F19" s="23" t="s">
        <v>2311</v>
      </c>
      <c r="G19" s="23">
        <v>29993519</v>
      </c>
      <c r="H19" s="23" t="s">
        <v>34</v>
      </c>
      <c r="I19" s="2" t="s">
        <v>1048</v>
      </c>
      <c r="J19" s="23" t="s">
        <v>858</v>
      </c>
      <c r="K19" s="21" t="s">
        <v>100</v>
      </c>
      <c r="L19" s="23" t="s">
        <v>239</v>
      </c>
      <c r="M19" s="23" t="s">
        <v>101</v>
      </c>
      <c r="N19" s="21" t="s">
        <v>101</v>
      </c>
      <c r="O19" s="23" t="s">
        <v>141</v>
      </c>
      <c r="P19" t="s">
        <v>2312</v>
      </c>
      <c r="Q19" s="21" t="s">
        <v>105</v>
      </c>
      <c r="R19" s="23" t="s">
        <v>911</v>
      </c>
      <c r="S19" s="23" t="s">
        <v>915</v>
      </c>
      <c r="T19" s="23" t="s">
        <v>2313</v>
      </c>
      <c r="U19" s="154">
        <v>3.7589999999999999</v>
      </c>
      <c r="V19" s="154">
        <v>1617.576</v>
      </c>
      <c r="W19" s="154">
        <v>6080.4679999999998</v>
      </c>
      <c r="X19" s="178">
        <v>0</v>
      </c>
      <c r="Y19" s="169">
        <v>3.4994655497605602E-2</v>
      </c>
      <c r="Z19" s="169">
        <v>4.4111049883945397E-3</v>
      </c>
      <c r="AA19" s="30"/>
    </row>
    <row r="20" spans="1:27" x14ac:dyDescent="0.2">
      <c r="A20" s="2" t="s">
        <v>26</v>
      </c>
      <c r="B20" s="2">
        <v>7210</v>
      </c>
      <c r="C20" s="2" t="s">
        <v>2314</v>
      </c>
      <c r="D20" s="2" t="s">
        <v>2315</v>
      </c>
      <c r="E20" s="23" t="s">
        <v>34</v>
      </c>
      <c r="F20" s="2" t="s">
        <v>2316</v>
      </c>
      <c r="G20" s="2">
        <v>29994566</v>
      </c>
      <c r="H20" s="23" t="s">
        <v>34</v>
      </c>
      <c r="I20" s="2" t="s">
        <v>1048</v>
      </c>
      <c r="J20" s="23" t="s">
        <v>587</v>
      </c>
      <c r="K20" s="21" t="s">
        <v>100</v>
      </c>
      <c r="L20" s="23" t="s">
        <v>101</v>
      </c>
      <c r="M20" s="23" t="s">
        <v>101</v>
      </c>
      <c r="N20" s="21" t="s">
        <v>101</v>
      </c>
      <c r="O20" s="23" t="s">
        <v>141</v>
      </c>
      <c r="P20" t="s">
        <v>2317</v>
      </c>
      <c r="Q20" s="2" t="s">
        <v>105</v>
      </c>
      <c r="R20" s="23" t="s">
        <v>911</v>
      </c>
      <c r="S20" s="23" t="s">
        <v>915</v>
      </c>
      <c r="T20" s="2" t="s">
        <v>2318</v>
      </c>
      <c r="U20" s="152">
        <v>3.7589999999999999</v>
      </c>
      <c r="V20" s="152">
        <v>202.97499999999999</v>
      </c>
      <c r="W20" s="152">
        <v>762.98400000000004</v>
      </c>
      <c r="X20" s="179">
        <v>0</v>
      </c>
      <c r="Y20" s="165">
        <v>4.3911683771289903E-3</v>
      </c>
      <c r="Z20" s="165">
        <v>5.5351037059242904E-4</v>
      </c>
      <c r="AA20" s="11"/>
    </row>
    <row r="21" spans="1:27" x14ac:dyDescent="0.2">
      <c r="A21" s="2" t="s">
        <v>26</v>
      </c>
      <c r="B21" s="2">
        <v>7210</v>
      </c>
      <c r="C21" s="2" t="s">
        <v>2319</v>
      </c>
      <c r="D21" s="2" t="s">
        <v>2320</v>
      </c>
      <c r="E21" s="2" t="s">
        <v>333</v>
      </c>
      <c r="F21" s="2" t="s">
        <v>2321</v>
      </c>
      <c r="G21" s="2">
        <v>29993409</v>
      </c>
      <c r="H21" s="2" t="s">
        <v>34</v>
      </c>
      <c r="I21" s="2" t="s">
        <v>1044</v>
      </c>
      <c r="J21" s="2" t="s">
        <v>862</v>
      </c>
      <c r="K21" s="2" t="s">
        <v>100</v>
      </c>
      <c r="M21" s="2" t="s">
        <v>274</v>
      </c>
      <c r="N21" s="2" t="s">
        <v>317</v>
      </c>
      <c r="O21" s="2" t="s">
        <v>141</v>
      </c>
      <c r="P21" t="s">
        <v>2322</v>
      </c>
      <c r="Q21" s="2" t="s">
        <v>1200</v>
      </c>
      <c r="R21" s="2" t="s">
        <v>911</v>
      </c>
      <c r="S21" s="2" t="s">
        <v>915</v>
      </c>
      <c r="T21" s="2" t="s">
        <v>2323</v>
      </c>
      <c r="U21" s="152">
        <v>4.0199999999999996</v>
      </c>
      <c r="V21" s="152">
        <v>1523.35</v>
      </c>
      <c r="W21" s="152">
        <v>6124.17</v>
      </c>
      <c r="X21" s="179">
        <v>0</v>
      </c>
      <c r="Y21" s="165">
        <v>3.5246172623787903E-2</v>
      </c>
      <c r="Z21" s="165">
        <v>4.44280892815886E-3</v>
      </c>
      <c r="AA21" s="11"/>
    </row>
    <row r="22" spans="1:27" x14ac:dyDescent="0.2">
      <c r="A22" s="2" t="s">
        <v>26</v>
      </c>
      <c r="B22" s="2">
        <v>7210</v>
      </c>
      <c r="C22" s="2" t="s">
        <v>2324</v>
      </c>
      <c r="D22" s="2" t="s">
        <v>2325</v>
      </c>
      <c r="E22" s="2" t="s">
        <v>1328</v>
      </c>
      <c r="F22" s="2" t="s">
        <v>2326</v>
      </c>
      <c r="G22" s="2">
        <v>29994474</v>
      </c>
      <c r="H22" s="2" t="s">
        <v>34</v>
      </c>
      <c r="I22" s="2" t="s">
        <v>1044</v>
      </c>
      <c r="J22" s="2" t="s">
        <v>587</v>
      </c>
      <c r="K22" s="2" t="s">
        <v>100</v>
      </c>
      <c r="L22" s="2" t="s">
        <v>239</v>
      </c>
      <c r="M22" s="2" t="s">
        <v>101</v>
      </c>
      <c r="N22" s="2" t="s">
        <v>101</v>
      </c>
      <c r="O22" s="2" t="s">
        <v>141</v>
      </c>
      <c r="P22" t="s">
        <v>2327</v>
      </c>
      <c r="Q22" s="2" t="s">
        <v>105</v>
      </c>
      <c r="R22" s="2" t="s">
        <v>911</v>
      </c>
      <c r="S22" s="2" t="s">
        <v>915</v>
      </c>
      <c r="T22" s="2" t="s">
        <v>2254</v>
      </c>
      <c r="U22" s="152">
        <v>3.7589999999999999</v>
      </c>
      <c r="V22" s="152">
        <v>1497.037</v>
      </c>
      <c r="W22" s="152">
        <v>5627.3620000000001</v>
      </c>
      <c r="X22" s="179">
        <v>0</v>
      </c>
      <c r="Y22" s="165">
        <v>3.2386910249185198E-2</v>
      </c>
      <c r="Z22" s="165">
        <v>4.0823965639164997E-3</v>
      </c>
      <c r="AA22" s="11"/>
    </row>
    <row r="23" spans="1:27" x14ac:dyDescent="0.2">
      <c r="A23" s="2" t="s">
        <v>26</v>
      </c>
      <c r="B23" s="2">
        <v>7210</v>
      </c>
      <c r="C23" s="2" t="s">
        <v>2328</v>
      </c>
      <c r="D23" s="2" t="s">
        <v>2329</v>
      </c>
      <c r="E23" s="2" t="s">
        <v>1328</v>
      </c>
      <c r="F23" s="2" t="s">
        <v>2328</v>
      </c>
      <c r="G23" s="2">
        <v>29994325</v>
      </c>
      <c r="H23" s="2" t="s">
        <v>34</v>
      </c>
      <c r="I23" s="2" t="s">
        <v>1044</v>
      </c>
      <c r="J23" s="2" t="s">
        <v>869</v>
      </c>
      <c r="K23" s="2" t="s">
        <v>100</v>
      </c>
      <c r="L23" s="2" t="s">
        <v>274</v>
      </c>
      <c r="M23" s="2" t="s">
        <v>274</v>
      </c>
      <c r="N23" s="2" t="s">
        <v>317</v>
      </c>
      <c r="O23" s="2" t="s">
        <v>141</v>
      </c>
      <c r="P23" t="s">
        <v>2330</v>
      </c>
      <c r="Q23" s="2" t="s">
        <v>1200</v>
      </c>
      <c r="R23" s="2" t="s">
        <v>911</v>
      </c>
      <c r="S23" s="2" t="s">
        <v>915</v>
      </c>
      <c r="T23" s="2" t="s">
        <v>2331</v>
      </c>
      <c r="U23" s="152">
        <v>4.0199999999999996</v>
      </c>
      <c r="V23" s="152">
        <v>2140.799</v>
      </c>
      <c r="W23" s="152">
        <v>8606.4390000000003</v>
      </c>
      <c r="X23" s="179">
        <v>3.1599999999999998E-4</v>
      </c>
      <c r="Y23" s="165">
        <v>4.9532263998169797E-2</v>
      </c>
      <c r="Z23" s="165">
        <v>6.2435824471468804E-3</v>
      </c>
      <c r="AA23" s="11"/>
    </row>
    <row r="24" spans="1:27" x14ac:dyDescent="0.2">
      <c r="A24" s="2" t="s">
        <v>26</v>
      </c>
      <c r="B24" s="2">
        <v>7210</v>
      </c>
      <c r="C24" s="2" t="s">
        <v>2332</v>
      </c>
      <c r="D24" s="2" t="s">
        <v>2333</v>
      </c>
      <c r="E24" s="2" t="s">
        <v>332</v>
      </c>
      <c r="F24" s="2" t="s">
        <v>2334</v>
      </c>
      <c r="G24" s="2">
        <v>29993440</v>
      </c>
      <c r="H24" s="2" t="s">
        <v>34</v>
      </c>
      <c r="I24" s="2" t="s">
        <v>1044</v>
      </c>
      <c r="J24" s="2" t="s">
        <v>852</v>
      </c>
      <c r="K24" s="2" t="s">
        <v>100</v>
      </c>
      <c r="L24" s="2" t="s">
        <v>239</v>
      </c>
      <c r="M24" s="2" t="s">
        <v>101</v>
      </c>
      <c r="N24" s="2" t="s">
        <v>101</v>
      </c>
      <c r="O24" s="2" t="s">
        <v>141</v>
      </c>
      <c r="P24" t="s">
        <v>2335</v>
      </c>
      <c r="Q24" s="2" t="s">
        <v>105</v>
      </c>
      <c r="R24" s="2" t="s">
        <v>911</v>
      </c>
      <c r="S24" s="2" t="s">
        <v>915</v>
      </c>
      <c r="T24" s="2" t="s">
        <v>2336</v>
      </c>
      <c r="U24" s="152">
        <v>3.7589999999999999</v>
      </c>
      <c r="V24" s="152">
        <v>4254.7460000000001</v>
      </c>
      <c r="W24" s="152">
        <v>15993.589</v>
      </c>
      <c r="X24" s="179">
        <v>2.088E-3</v>
      </c>
      <c r="Y24" s="165">
        <v>9.2047211632626497E-2</v>
      </c>
      <c r="Z24" s="165">
        <v>1.16026264190047E-2</v>
      </c>
      <c r="AA24" s="11"/>
    </row>
    <row r="25" spans="1:27" x14ac:dyDescent="0.2">
      <c r="A25" s="2" t="s">
        <v>26</v>
      </c>
      <c r="B25" s="2">
        <v>7210</v>
      </c>
      <c r="C25" s="2" t="s">
        <v>2337</v>
      </c>
      <c r="D25" s="2" t="s">
        <v>2338</v>
      </c>
      <c r="E25" s="2" t="s">
        <v>34</v>
      </c>
      <c r="F25" s="2" t="s">
        <v>2339</v>
      </c>
      <c r="G25" s="2">
        <v>29999808</v>
      </c>
      <c r="H25" s="2" t="s">
        <v>34</v>
      </c>
      <c r="I25" s="2" t="s">
        <v>1044</v>
      </c>
      <c r="J25" s="2" t="s">
        <v>863</v>
      </c>
      <c r="K25" s="2" t="s">
        <v>100</v>
      </c>
      <c r="L25" s="2" t="s">
        <v>101</v>
      </c>
      <c r="M25" s="2" t="s">
        <v>31</v>
      </c>
      <c r="N25" s="2" t="s">
        <v>101</v>
      </c>
      <c r="O25" s="2" t="s">
        <v>141</v>
      </c>
      <c r="P25" t="s">
        <v>2340</v>
      </c>
      <c r="Q25" s="2" t="s">
        <v>105</v>
      </c>
      <c r="R25" s="11" t="s">
        <v>911</v>
      </c>
      <c r="S25" s="2" t="s">
        <v>915</v>
      </c>
      <c r="T25" s="2" t="s">
        <v>2341</v>
      </c>
      <c r="U25" s="152">
        <v>3.7589999999999999</v>
      </c>
      <c r="V25" s="152">
        <v>1100.8009999999999</v>
      </c>
      <c r="W25" s="152">
        <v>4137.9120000000003</v>
      </c>
      <c r="X25" s="179">
        <v>0</v>
      </c>
      <c r="Y25" s="165">
        <v>2.3814745344319901E-2</v>
      </c>
      <c r="Z25" s="165">
        <v>3.00186815649215E-3</v>
      </c>
      <c r="AA25" s="11"/>
    </row>
    <row r="26" spans="1:27" x14ac:dyDescent="0.2">
      <c r="A26" s="2" t="s">
        <v>26</v>
      </c>
      <c r="B26" s="2">
        <v>7210</v>
      </c>
      <c r="C26" s="2" t="s">
        <v>2342</v>
      </c>
      <c r="D26" s="2" t="s">
        <v>2343</v>
      </c>
      <c r="E26" s="2" t="s">
        <v>34</v>
      </c>
      <c r="F26" s="2" t="s">
        <v>2344</v>
      </c>
      <c r="G26" s="2">
        <v>75590</v>
      </c>
      <c r="H26" s="2" t="s">
        <v>34</v>
      </c>
      <c r="I26" s="2" t="s">
        <v>1044</v>
      </c>
      <c r="J26" s="2" t="s">
        <v>863</v>
      </c>
      <c r="K26" s="2" t="s">
        <v>100</v>
      </c>
      <c r="L26" s="2" t="s">
        <v>274</v>
      </c>
      <c r="M26" s="2" t="s">
        <v>274</v>
      </c>
      <c r="N26" s="2" t="s">
        <v>314</v>
      </c>
      <c r="O26" s="2" t="s">
        <v>141</v>
      </c>
      <c r="P26" t="s">
        <v>2345</v>
      </c>
      <c r="Q26" s="2" t="s">
        <v>1200</v>
      </c>
      <c r="R26" s="11" t="s">
        <v>911</v>
      </c>
      <c r="S26" s="2" t="s">
        <v>915</v>
      </c>
      <c r="T26" s="2" t="s">
        <v>2323</v>
      </c>
      <c r="U26" s="152">
        <v>4.0199999999999996</v>
      </c>
      <c r="V26" s="152">
        <v>1149.462</v>
      </c>
      <c r="W26" s="152">
        <v>4621.0690000000004</v>
      </c>
      <c r="X26" s="179">
        <v>2.81E-4</v>
      </c>
      <c r="Y26" s="165">
        <v>2.6595438982603602E-2</v>
      </c>
      <c r="Z26" s="165">
        <v>3.3523768671685399E-3</v>
      </c>
      <c r="AA26" s="11"/>
    </row>
    <row r="27" spans="1:27" x14ac:dyDescent="0.2">
      <c r="A27" s="2" t="s">
        <v>26</v>
      </c>
      <c r="B27" s="2">
        <v>7210</v>
      </c>
      <c r="C27" s="2" t="s">
        <v>2342</v>
      </c>
      <c r="D27" s="2" t="s">
        <v>2343</v>
      </c>
      <c r="E27" s="2" t="s">
        <v>34</v>
      </c>
      <c r="F27" s="2" t="s">
        <v>2346</v>
      </c>
      <c r="G27" s="2">
        <v>29993319</v>
      </c>
      <c r="H27" s="2" t="s">
        <v>34</v>
      </c>
      <c r="I27" s="2" t="s">
        <v>1044</v>
      </c>
      <c r="J27" s="2" t="s">
        <v>862</v>
      </c>
      <c r="K27" s="2" t="s">
        <v>100</v>
      </c>
      <c r="L27" s="2" t="s">
        <v>101</v>
      </c>
      <c r="N27" s="2" t="s">
        <v>101</v>
      </c>
      <c r="O27" s="2" t="s">
        <v>141</v>
      </c>
      <c r="P27" t="s">
        <v>2347</v>
      </c>
      <c r="Q27" s="2" t="s">
        <v>105</v>
      </c>
      <c r="R27" s="2" t="s">
        <v>911</v>
      </c>
      <c r="S27" s="2" t="s">
        <v>915</v>
      </c>
      <c r="T27" s="2" t="s">
        <v>2348</v>
      </c>
      <c r="U27" s="152">
        <v>3.7589999999999999</v>
      </c>
      <c r="V27" s="152">
        <v>649.51800000000003</v>
      </c>
      <c r="W27" s="152">
        <v>2441.5369999999998</v>
      </c>
      <c r="X27" s="179">
        <v>5.6099999999999998E-4</v>
      </c>
      <c r="Y27" s="165">
        <v>1.40516726477617E-2</v>
      </c>
      <c r="Z27" s="165">
        <v>1.7712248464932E-3</v>
      </c>
      <c r="AA27" s="11"/>
    </row>
    <row r="28" spans="1:27" x14ac:dyDescent="0.2">
      <c r="A28" s="2" t="s">
        <v>26</v>
      </c>
      <c r="B28" s="2">
        <v>7210</v>
      </c>
      <c r="C28" s="2" t="s">
        <v>2349</v>
      </c>
      <c r="D28" s="2" t="s">
        <v>2350</v>
      </c>
      <c r="E28" s="2" t="s">
        <v>34</v>
      </c>
      <c r="F28" s="2" t="s">
        <v>2351</v>
      </c>
      <c r="G28" s="2">
        <v>29994342</v>
      </c>
      <c r="H28" s="2" t="s">
        <v>34</v>
      </c>
      <c r="I28" s="2" t="s">
        <v>1044</v>
      </c>
      <c r="J28" s="2" t="s">
        <v>587</v>
      </c>
      <c r="K28" s="2" t="s">
        <v>100</v>
      </c>
      <c r="L28" s="2" t="s">
        <v>239</v>
      </c>
      <c r="M28" s="2" t="s">
        <v>101</v>
      </c>
      <c r="N28" s="2" t="s">
        <v>101</v>
      </c>
      <c r="O28" s="2" t="s">
        <v>141</v>
      </c>
      <c r="P28" t="s">
        <v>2352</v>
      </c>
      <c r="Q28" s="2" t="s">
        <v>105</v>
      </c>
      <c r="R28" s="2" t="s">
        <v>911</v>
      </c>
      <c r="S28" s="2" t="s">
        <v>915</v>
      </c>
      <c r="T28" s="2" t="s">
        <v>2353</v>
      </c>
      <c r="U28" s="152">
        <v>3.7589999999999999</v>
      </c>
      <c r="V28" s="152">
        <v>1613.3209999999999</v>
      </c>
      <c r="W28" s="152">
        <v>6064.473</v>
      </c>
      <c r="X28" s="179">
        <v>3.0299999999999999E-4</v>
      </c>
      <c r="Y28" s="165">
        <v>3.4902597159850397E-2</v>
      </c>
      <c r="Z28" s="165">
        <v>4.39950095951867E-3</v>
      </c>
      <c r="AA28" s="11"/>
    </row>
    <row r="29" spans="1:27" x14ac:dyDescent="0.2">
      <c r="A29" s="2" t="s">
        <v>26</v>
      </c>
      <c r="B29" s="2">
        <v>7210</v>
      </c>
      <c r="C29" s="2" t="s">
        <v>2354</v>
      </c>
      <c r="D29" s="2" t="s">
        <v>2355</v>
      </c>
      <c r="E29" s="2" t="s">
        <v>1328</v>
      </c>
      <c r="F29" s="2" t="s">
        <v>2354</v>
      </c>
      <c r="G29" s="2">
        <v>29993334</v>
      </c>
      <c r="H29" s="2" t="s">
        <v>34</v>
      </c>
      <c r="I29" s="2" t="s">
        <v>1044</v>
      </c>
      <c r="J29" s="2" t="s">
        <v>870</v>
      </c>
      <c r="K29" s="2" t="s">
        <v>100</v>
      </c>
      <c r="L29" s="2" t="s">
        <v>239</v>
      </c>
      <c r="M29" s="2" t="s">
        <v>31</v>
      </c>
      <c r="N29" s="2" t="s">
        <v>101</v>
      </c>
      <c r="O29" s="2" t="s">
        <v>141</v>
      </c>
      <c r="P29" t="s">
        <v>2356</v>
      </c>
      <c r="Q29" s="2" t="s">
        <v>105</v>
      </c>
      <c r="R29" s="2" t="s">
        <v>911</v>
      </c>
      <c r="S29" s="2" t="s">
        <v>915</v>
      </c>
      <c r="T29" s="2" t="s">
        <v>2357</v>
      </c>
      <c r="U29" s="152">
        <v>3.7589999999999999</v>
      </c>
      <c r="V29" s="152">
        <v>662.63900000000001</v>
      </c>
      <c r="W29" s="152">
        <v>2490.8580000000002</v>
      </c>
      <c r="X29" s="179">
        <v>0</v>
      </c>
      <c r="Y29" s="165">
        <v>1.43355290735538E-2</v>
      </c>
      <c r="Z29" s="165">
        <v>1.8070051814613501E-3</v>
      </c>
      <c r="AA29" s="11"/>
    </row>
    <row r="30" spans="1:27" x14ac:dyDescent="0.2">
      <c r="A30" s="2" t="s">
        <v>26</v>
      </c>
      <c r="B30" s="2">
        <v>7210</v>
      </c>
      <c r="C30" s="2" t="s">
        <v>2358</v>
      </c>
      <c r="D30" s="2" t="s">
        <v>2359</v>
      </c>
      <c r="E30" s="2" t="s">
        <v>34</v>
      </c>
      <c r="F30" s="2" t="s">
        <v>2360</v>
      </c>
      <c r="G30" s="2">
        <v>29993805</v>
      </c>
      <c r="H30" s="2" t="s">
        <v>34</v>
      </c>
      <c r="I30" s="2" t="s">
        <v>1044</v>
      </c>
      <c r="J30" s="2" t="s">
        <v>862</v>
      </c>
      <c r="K30" s="2" t="s">
        <v>100</v>
      </c>
      <c r="L30" s="2" t="s">
        <v>274</v>
      </c>
      <c r="M30" s="2" t="s">
        <v>274</v>
      </c>
      <c r="N30" s="2" t="s">
        <v>314</v>
      </c>
      <c r="O30" s="2" t="s">
        <v>141</v>
      </c>
      <c r="P30" t="s">
        <v>2361</v>
      </c>
      <c r="Q30" s="2" t="s">
        <v>1200</v>
      </c>
      <c r="R30" s="2" t="s">
        <v>911</v>
      </c>
      <c r="S30" s="2" t="s">
        <v>915</v>
      </c>
      <c r="T30" s="2" t="s">
        <v>2254</v>
      </c>
      <c r="U30" s="152">
        <v>4.0199999999999996</v>
      </c>
      <c r="V30" s="152">
        <v>1518.7919999999999</v>
      </c>
      <c r="W30" s="152">
        <v>6105.8490000000002</v>
      </c>
      <c r="X30" s="179">
        <v>2.1870000000000001E-3</v>
      </c>
      <c r="Y30" s="165">
        <v>3.51407271170995E-2</v>
      </c>
      <c r="Z30" s="165">
        <v>4.4295174356739899E-3</v>
      </c>
      <c r="AA30" s="11"/>
    </row>
    <row r="31" spans="1:27" x14ac:dyDescent="0.2">
      <c r="A31" s="2" t="s">
        <v>26</v>
      </c>
      <c r="B31" s="2">
        <v>7210</v>
      </c>
      <c r="C31" s="2" t="s">
        <v>2362</v>
      </c>
      <c r="D31" s="2" t="s">
        <v>2363</v>
      </c>
      <c r="E31" s="2" t="s">
        <v>332</v>
      </c>
      <c r="F31" s="2" t="s">
        <v>2364</v>
      </c>
      <c r="G31" s="2">
        <v>7530</v>
      </c>
      <c r="H31" s="2" t="s">
        <v>34</v>
      </c>
      <c r="I31" s="2" t="s">
        <v>1044</v>
      </c>
      <c r="J31" s="2" t="s">
        <v>587</v>
      </c>
      <c r="K31" s="2" t="s">
        <v>100</v>
      </c>
      <c r="L31" s="2" t="s">
        <v>274</v>
      </c>
      <c r="M31" s="2" t="s">
        <v>274</v>
      </c>
      <c r="N31" s="2" t="s">
        <v>314</v>
      </c>
      <c r="O31" s="2" t="s">
        <v>141</v>
      </c>
      <c r="P31" t="s">
        <v>2365</v>
      </c>
      <c r="Q31" s="2" t="s">
        <v>105</v>
      </c>
      <c r="R31" s="2" t="s">
        <v>911</v>
      </c>
      <c r="S31" s="2" t="s">
        <v>915</v>
      </c>
      <c r="T31" s="2" t="s">
        <v>2366</v>
      </c>
      <c r="U31" s="152">
        <v>3.7589999999999999</v>
      </c>
      <c r="V31" s="152">
        <v>1870.2439999999999</v>
      </c>
      <c r="W31" s="152">
        <v>7030.2489999999998</v>
      </c>
      <c r="X31" s="179">
        <v>2.6450000000000002E-3</v>
      </c>
      <c r="Y31" s="165">
        <v>4.0460887833972101E-2</v>
      </c>
      <c r="Z31" s="165">
        <v>5.1001280515968602E-3</v>
      </c>
      <c r="AA31" s="11"/>
    </row>
    <row r="32" spans="1:27" x14ac:dyDescent="0.2">
      <c r="A32" s="2" t="s">
        <v>26</v>
      </c>
      <c r="B32" s="2">
        <v>7210</v>
      </c>
      <c r="C32" s="2" t="s">
        <v>2362</v>
      </c>
      <c r="D32" s="2" t="s">
        <v>2363</v>
      </c>
      <c r="E32" s="2" t="s">
        <v>332</v>
      </c>
      <c r="F32" s="2" t="s">
        <v>2367</v>
      </c>
      <c r="G32" s="2">
        <v>620019915</v>
      </c>
      <c r="H32" s="2" t="s">
        <v>34</v>
      </c>
      <c r="I32" s="2" t="s">
        <v>1044</v>
      </c>
      <c r="J32" s="2" t="s">
        <v>587</v>
      </c>
      <c r="K32" s="2" t="s">
        <v>100</v>
      </c>
      <c r="L32" s="2" t="s">
        <v>274</v>
      </c>
      <c r="M32" s="2" t="s">
        <v>274</v>
      </c>
      <c r="N32" s="2" t="s">
        <v>314</v>
      </c>
      <c r="O32" s="2" t="s">
        <v>141</v>
      </c>
      <c r="P32" t="s">
        <v>2368</v>
      </c>
      <c r="Q32" s="2" t="s">
        <v>105</v>
      </c>
      <c r="R32" s="2" t="s">
        <v>911</v>
      </c>
      <c r="S32" s="2" t="s">
        <v>915</v>
      </c>
      <c r="T32" s="2" t="s">
        <v>2369</v>
      </c>
      <c r="U32" s="152">
        <v>3.7589999999999999</v>
      </c>
      <c r="V32" s="152">
        <v>669.87099999999998</v>
      </c>
      <c r="W32" s="152">
        <v>2518.0459999999998</v>
      </c>
      <c r="X32" s="179">
        <v>0</v>
      </c>
      <c r="Y32" s="165">
        <v>1.4492003197284799E-2</v>
      </c>
      <c r="Z32" s="165">
        <v>1.82672887292022E-3</v>
      </c>
      <c r="AA32" s="11"/>
    </row>
    <row r="33" spans="1:27" x14ac:dyDescent="0.2">
      <c r="A33" s="2" t="s">
        <v>26</v>
      </c>
      <c r="B33" s="2">
        <v>7210</v>
      </c>
      <c r="C33" s="2" t="s">
        <v>2370</v>
      </c>
      <c r="D33" s="2" t="s">
        <v>2371</v>
      </c>
      <c r="E33" s="2" t="s">
        <v>34</v>
      </c>
      <c r="F33" s="2" t="s">
        <v>2370</v>
      </c>
      <c r="G33" s="2">
        <v>29994542</v>
      </c>
      <c r="H33" s="2" t="s">
        <v>34</v>
      </c>
      <c r="I33" s="2" t="s">
        <v>1048</v>
      </c>
      <c r="J33" s="2" t="s">
        <v>587</v>
      </c>
      <c r="K33" s="2" t="s">
        <v>100</v>
      </c>
      <c r="L33" s="2" t="s">
        <v>314</v>
      </c>
      <c r="M33" s="2" t="s">
        <v>314</v>
      </c>
      <c r="N33" s="2" t="s">
        <v>314</v>
      </c>
      <c r="O33" s="2" t="s">
        <v>141</v>
      </c>
      <c r="P33" t="s">
        <v>2372</v>
      </c>
      <c r="Q33" s="2" t="s">
        <v>1196</v>
      </c>
      <c r="R33" s="2" t="s">
        <v>911</v>
      </c>
      <c r="S33" s="2" t="s">
        <v>915</v>
      </c>
      <c r="T33" s="2" t="s">
        <v>2259</v>
      </c>
      <c r="U33" s="152">
        <v>4.75</v>
      </c>
      <c r="V33" s="152">
        <v>326.14600000000002</v>
      </c>
      <c r="W33" s="152">
        <v>1549.3589999999999</v>
      </c>
      <c r="X33" s="179">
        <v>0</v>
      </c>
      <c r="Y33" s="165">
        <v>8.9169576812877897E-3</v>
      </c>
      <c r="Z33" s="165">
        <v>1.1239898193003499E-3</v>
      </c>
      <c r="AA33" s="11"/>
    </row>
    <row r="34" spans="1:27" x14ac:dyDescent="0.2">
      <c r="A34" s="2" t="s">
        <v>26</v>
      </c>
      <c r="B34" s="2">
        <v>7210</v>
      </c>
      <c r="C34" s="2" t="s">
        <v>2373</v>
      </c>
      <c r="D34" s="2" t="s">
        <v>2374</v>
      </c>
      <c r="E34" s="2" t="s">
        <v>332</v>
      </c>
      <c r="F34" s="2" t="s">
        <v>2375</v>
      </c>
      <c r="G34" s="2">
        <v>75741</v>
      </c>
      <c r="H34" s="2" t="s">
        <v>34</v>
      </c>
      <c r="I34" s="2" t="s">
        <v>1044</v>
      </c>
      <c r="J34" s="2" t="s">
        <v>851</v>
      </c>
      <c r="K34" s="2" t="s">
        <v>100</v>
      </c>
      <c r="L34" s="2" t="s">
        <v>239</v>
      </c>
      <c r="M34" s="2" t="s">
        <v>31</v>
      </c>
      <c r="N34" s="2" t="s">
        <v>101</v>
      </c>
      <c r="O34" s="2" t="s">
        <v>141</v>
      </c>
      <c r="P34" t="s">
        <v>2376</v>
      </c>
      <c r="Q34" s="2" t="s">
        <v>105</v>
      </c>
      <c r="R34" s="2" t="s">
        <v>911</v>
      </c>
      <c r="S34" s="2" t="s">
        <v>915</v>
      </c>
      <c r="T34" s="2" t="s">
        <v>2366</v>
      </c>
      <c r="U34" s="152">
        <v>3.7589999999999999</v>
      </c>
      <c r="V34" s="152">
        <v>2937.6179999999999</v>
      </c>
      <c r="W34" s="152">
        <v>11042.507</v>
      </c>
      <c r="X34" s="179">
        <v>9.5499999999999995E-3</v>
      </c>
      <c r="Y34" s="165">
        <v>6.3552461765318202E-2</v>
      </c>
      <c r="Z34" s="165">
        <v>8.0108398591587603E-3</v>
      </c>
      <c r="AA34" s="11"/>
    </row>
    <row r="35" spans="1:27" x14ac:dyDescent="0.2">
      <c r="A35" s="2" t="s">
        <v>26</v>
      </c>
      <c r="B35" s="2">
        <v>7210</v>
      </c>
      <c r="C35" s="2" t="s">
        <v>2373</v>
      </c>
      <c r="D35" s="2" t="s">
        <v>2374</v>
      </c>
      <c r="E35" s="2" t="s">
        <v>332</v>
      </c>
      <c r="F35" s="2" t="s">
        <v>2377</v>
      </c>
      <c r="G35" s="2">
        <v>7075</v>
      </c>
      <c r="H35" s="2" t="s">
        <v>34</v>
      </c>
      <c r="I35" s="2" t="s">
        <v>1044</v>
      </c>
      <c r="J35" s="2" t="s">
        <v>851</v>
      </c>
      <c r="K35" s="2" t="s">
        <v>100</v>
      </c>
      <c r="L35" s="2" t="s">
        <v>239</v>
      </c>
      <c r="M35" s="2" t="s">
        <v>31</v>
      </c>
      <c r="N35" s="2" t="s">
        <v>314</v>
      </c>
      <c r="O35" s="2" t="s">
        <v>141</v>
      </c>
      <c r="P35" t="s">
        <v>2378</v>
      </c>
      <c r="Q35" s="2" t="s">
        <v>105</v>
      </c>
      <c r="R35" s="2" t="s">
        <v>911</v>
      </c>
      <c r="S35" s="2" t="s">
        <v>915</v>
      </c>
      <c r="T35" s="2" t="s">
        <v>2366</v>
      </c>
      <c r="U35" s="152">
        <v>3.7589999999999999</v>
      </c>
      <c r="V35" s="152">
        <v>2363.3270000000002</v>
      </c>
      <c r="W35" s="152">
        <v>8883.7450000000008</v>
      </c>
      <c r="X35" s="179">
        <v>5.2610000000000001E-3</v>
      </c>
      <c r="Y35" s="165">
        <v>5.1128230685623798E-2</v>
      </c>
      <c r="Z35" s="165">
        <v>6.44475535530199E-3</v>
      </c>
      <c r="AA35" s="11"/>
    </row>
    <row r="36" spans="1:27" x14ac:dyDescent="0.2">
      <c r="A36" s="2" t="s">
        <v>26</v>
      </c>
      <c r="B36" s="2">
        <v>7210</v>
      </c>
      <c r="C36" s="2" t="s">
        <v>2373</v>
      </c>
      <c r="D36" s="2" t="s">
        <v>2374</v>
      </c>
      <c r="E36" s="2" t="s">
        <v>332</v>
      </c>
      <c r="F36" s="2" t="s">
        <v>2379</v>
      </c>
      <c r="G36" s="2">
        <v>7538</v>
      </c>
      <c r="H36" s="2" t="s">
        <v>34</v>
      </c>
      <c r="I36" s="2" t="s">
        <v>1044</v>
      </c>
      <c r="J36" s="2" t="s">
        <v>872</v>
      </c>
      <c r="K36" s="2" t="s">
        <v>100</v>
      </c>
      <c r="L36" s="2" t="s">
        <v>239</v>
      </c>
      <c r="M36" s="2" t="s">
        <v>31</v>
      </c>
      <c r="N36" s="2" t="s">
        <v>314</v>
      </c>
      <c r="O36" s="2" t="s">
        <v>141</v>
      </c>
      <c r="P36" t="s">
        <v>2380</v>
      </c>
      <c r="Q36" s="2" t="s">
        <v>105</v>
      </c>
      <c r="R36" s="2" t="s">
        <v>911</v>
      </c>
      <c r="S36" s="2" t="s">
        <v>915</v>
      </c>
      <c r="T36" s="2" t="s">
        <v>2366</v>
      </c>
      <c r="U36" s="152">
        <v>3.7589999999999999</v>
      </c>
      <c r="V36" s="152">
        <v>326.61399999999998</v>
      </c>
      <c r="W36" s="152">
        <v>1227.741</v>
      </c>
      <c r="X36" s="179">
        <v>1.209E-3</v>
      </c>
      <c r="Y36" s="165">
        <v>7.0659636795409901E-3</v>
      </c>
      <c r="Z36" s="165">
        <v>8.9067050929449805E-4</v>
      </c>
      <c r="AA36" s="11"/>
    </row>
    <row r="37" spans="1:27" x14ac:dyDescent="0.2">
      <c r="A37" s="2" t="s">
        <v>26</v>
      </c>
      <c r="B37" s="2">
        <v>7210</v>
      </c>
      <c r="C37" s="2" t="s">
        <v>2381</v>
      </c>
      <c r="D37" s="2" t="s">
        <v>2382</v>
      </c>
      <c r="E37" s="2" t="s">
        <v>34</v>
      </c>
      <c r="F37" s="2" t="s">
        <v>2383</v>
      </c>
      <c r="G37" s="2">
        <v>29999807</v>
      </c>
      <c r="H37" s="2" t="s">
        <v>34</v>
      </c>
      <c r="I37" s="2" t="s">
        <v>1044</v>
      </c>
      <c r="J37" s="2" t="s">
        <v>587</v>
      </c>
      <c r="K37" s="2" t="s">
        <v>100</v>
      </c>
      <c r="N37" s="2" t="s">
        <v>101</v>
      </c>
      <c r="O37" s="2" t="s">
        <v>141</v>
      </c>
      <c r="P37" t="s">
        <v>2384</v>
      </c>
      <c r="Q37" s="2" t="s">
        <v>105</v>
      </c>
      <c r="R37" s="2" t="s">
        <v>911</v>
      </c>
      <c r="S37" s="2" t="s">
        <v>915</v>
      </c>
      <c r="T37" s="2" t="s">
        <v>2331</v>
      </c>
      <c r="U37" s="152">
        <v>3.7589999999999999</v>
      </c>
      <c r="V37" s="152">
        <v>2877.1</v>
      </c>
      <c r="W37" s="152">
        <v>10815.019</v>
      </c>
      <c r="X37" s="179">
        <v>0</v>
      </c>
      <c r="Y37" s="165">
        <v>6.2243210416179001E-2</v>
      </c>
      <c r="Z37" s="165">
        <v>7.8458076542369196E-3</v>
      </c>
      <c r="AA37" s="11"/>
    </row>
    <row r="38" spans="1:27" x14ac:dyDescent="0.2">
      <c r="A38" s="2" t="s">
        <v>26</v>
      </c>
      <c r="B38" s="2">
        <v>7210</v>
      </c>
      <c r="C38" s="2" t="s">
        <v>2385</v>
      </c>
      <c r="D38" s="2" t="s">
        <v>2386</v>
      </c>
      <c r="E38" s="2" t="s">
        <v>34</v>
      </c>
      <c r="F38" s="2" t="s">
        <v>2387</v>
      </c>
      <c r="G38" s="2">
        <v>72110</v>
      </c>
      <c r="H38" s="2" t="s">
        <v>34</v>
      </c>
      <c r="I38" s="2" t="s">
        <v>1048</v>
      </c>
      <c r="J38" s="2" t="s">
        <v>587</v>
      </c>
      <c r="K38" s="2" t="s">
        <v>100</v>
      </c>
      <c r="O38" s="2" t="s">
        <v>141</v>
      </c>
      <c r="P38" t="s">
        <v>2268</v>
      </c>
      <c r="Q38" s="2" t="s">
        <v>105</v>
      </c>
      <c r="R38" s="2" t="s">
        <v>334</v>
      </c>
      <c r="T38" s="2" t="s">
        <v>2366</v>
      </c>
      <c r="U38" s="152">
        <v>3.7589999999999999</v>
      </c>
      <c r="V38" s="152">
        <v>1303.6659999999999</v>
      </c>
      <c r="W38" s="152">
        <v>4900.4799999999996</v>
      </c>
      <c r="X38" s="179">
        <v>0</v>
      </c>
      <c r="Y38" s="165">
        <v>2.8203523391755001E-2</v>
      </c>
      <c r="Z38" s="165">
        <v>3.5550772240688301E-3</v>
      </c>
      <c r="AA38" s="11"/>
    </row>
    <row r="39" spans="1:27" x14ac:dyDescent="0.2">
      <c r="A39" s="2" t="s">
        <v>26</v>
      </c>
      <c r="B39" s="2">
        <v>7210</v>
      </c>
      <c r="C39" s="2" t="s">
        <v>2309</v>
      </c>
      <c r="D39" s="2" t="s">
        <v>2310</v>
      </c>
      <c r="E39" s="2" t="s">
        <v>332</v>
      </c>
      <c r="F39" s="2" t="s">
        <v>2388</v>
      </c>
      <c r="G39" s="2">
        <v>7314</v>
      </c>
      <c r="H39" s="2" t="s">
        <v>34</v>
      </c>
      <c r="I39" s="2" t="s">
        <v>1048</v>
      </c>
      <c r="J39" s="2" t="s">
        <v>858</v>
      </c>
      <c r="K39" s="2" t="s">
        <v>100</v>
      </c>
      <c r="M39" s="2" t="s">
        <v>101</v>
      </c>
      <c r="N39" s="2" t="s">
        <v>101</v>
      </c>
      <c r="O39" s="2" t="s">
        <v>141</v>
      </c>
      <c r="P39" t="s">
        <v>2389</v>
      </c>
      <c r="Q39" s="2" t="s">
        <v>105</v>
      </c>
      <c r="R39" s="2" t="s">
        <v>911</v>
      </c>
      <c r="S39" s="2" t="s">
        <v>915</v>
      </c>
      <c r="T39" s="2" t="s">
        <v>2313</v>
      </c>
      <c r="U39" s="152">
        <v>3.7589999999999999</v>
      </c>
      <c r="V39" s="152">
        <v>1946.3040000000001</v>
      </c>
      <c r="W39" s="152">
        <v>7316.1570000000002</v>
      </c>
      <c r="X39" s="179">
        <v>1.2632000000000001E-2</v>
      </c>
      <c r="Y39" s="165">
        <v>4.2106360364899002E-2</v>
      </c>
      <c r="Z39" s="165">
        <v>5.3075412118702599E-3</v>
      </c>
      <c r="AA39" s="11"/>
    </row>
    <row r="40" spans="1:27" x14ac:dyDescent="0.2">
      <c r="A40" s="2" t="s">
        <v>26</v>
      </c>
      <c r="B40" s="2">
        <v>7210</v>
      </c>
      <c r="C40" s="2" t="s">
        <v>2309</v>
      </c>
      <c r="D40" s="2" t="s">
        <v>2310</v>
      </c>
      <c r="E40" s="2" t="s">
        <v>332</v>
      </c>
      <c r="F40" s="2" t="s">
        <v>2390</v>
      </c>
      <c r="G40" s="2">
        <v>7085</v>
      </c>
      <c r="H40" s="2" t="s">
        <v>34</v>
      </c>
      <c r="I40" s="2" t="s">
        <v>1044</v>
      </c>
      <c r="J40" s="2" t="s">
        <v>858</v>
      </c>
      <c r="K40" s="2" t="s">
        <v>100</v>
      </c>
      <c r="M40" s="2" t="s">
        <v>101</v>
      </c>
      <c r="N40" s="2" t="s">
        <v>101</v>
      </c>
      <c r="O40" s="2" t="s">
        <v>141</v>
      </c>
      <c r="P40" t="s">
        <v>2391</v>
      </c>
      <c r="Q40" s="2" t="s">
        <v>105</v>
      </c>
      <c r="R40" s="2" t="s">
        <v>911</v>
      </c>
      <c r="S40" s="2" t="s">
        <v>915</v>
      </c>
      <c r="T40" s="2" t="s">
        <v>2313</v>
      </c>
      <c r="U40" s="152">
        <v>3.7589999999999999</v>
      </c>
      <c r="V40" s="152">
        <v>2897.1489999999999</v>
      </c>
      <c r="W40" s="152">
        <v>10890.383</v>
      </c>
      <c r="X40" s="179">
        <v>3.1911000000000002E-2</v>
      </c>
      <c r="Y40" s="165">
        <v>6.2676950684377494E-2</v>
      </c>
      <c r="Z40" s="165">
        <v>7.9004809703051102E-3</v>
      </c>
      <c r="AA40" s="11"/>
    </row>
    <row r="41" spans="1:27" x14ac:dyDescent="0.2">
      <c r="A41" s="2" t="s">
        <v>26</v>
      </c>
      <c r="B41" s="2">
        <v>7210</v>
      </c>
      <c r="C41" s="2" t="s">
        <v>2373</v>
      </c>
      <c r="D41" s="2" t="s">
        <v>2374</v>
      </c>
      <c r="E41" s="2" t="s">
        <v>332</v>
      </c>
      <c r="F41" s="2" t="s">
        <v>2392</v>
      </c>
      <c r="G41" s="2">
        <v>29993617</v>
      </c>
      <c r="H41" s="2" t="s">
        <v>34</v>
      </c>
      <c r="I41" s="2" t="s">
        <v>1044</v>
      </c>
      <c r="J41" s="2" t="s">
        <v>870</v>
      </c>
      <c r="K41" s="2" t="s">
        <v>100</v>
      </c>
      <c r="L41" s="2" t="s">
        <v>101</v>
      </c>
      <c r="M41" s="2" t="s">
        <v>31</v>
      </c>
      <c r="N41" s="2" t="s">
        <v>101</v>
      </c>
      <c r="O41" s="2" t="s">
        <v>141</v>
      </c>
      <c r="P41" t="s">
        <v>2393</v>
      </c>
      <c r="Q41" s="2" t="s">
        <v>105</v>
      </c>
      <c r="R41" s="2" t="s">
        <v>911</v>
      </c>
      <c r="S41" s="2" t="s">
        <v>915</v>
      </c>
      <c r="T41" s="2" t="s">
        <v>2254</v>
      </c>
      <c r="U41" s="152">
        <v>3.7589999999999999</v>
      </c>
      <c r="V41" s="152">
        <v>123.857</v>
      </c>
      <c r="W41" s="152">
        <v>465.58</v>
      </c>
      <c r="X41" s="179">
        <v>7.5000000000000002E-4</v>
      </c>
      <c r="Y41" s="165">
        <v>2.6795308457678402E-3</v>
      </c>
      <c r="Z41" s="165">
        <v>3.37757057820794E-4</v>
      </c>
      <c r="AA41" s="11"/>
    </row>
    <row r="42" spans="1:27" x14ac:dyDescent="0.2">
      <c r="A42" s="2" t="s">
        <v>26</v>
      </c>
      <c r="B42" s="2">
        <v>7210</v>
      </c>
      <c r="C42" s="2" t="s">
        <v>2394</v>
      </c>
      <c r="D42" s="2" t="s">
        <v>2395</v>
      </c>
      <c r="E42" s="2" t="s">
        <v>34</v>
      </c>
      <c r="F42" s="2" t="s">
        <v>2396</v>
      </c>
      <c r="G42" s="2">
        <v>9005010</v>
      </c>
      <c r="H42" s="2" t="s">
        <v>34</v>
      </c>
      <c r="I42" s="2" t="s">
        <v>1044</v>
      </c>
      <c r="J42" s="2" t="s">
        <v>868</v>
      </c>
      <c r="K42" s="2" t="s">
        <v>100</v>
      </c>
      <c r="L42" s="2" t="s">
        <v>239</v>
      </c>
      <c r="N42" s="2" t="s">
        <v>314</v>
      </c>
      <c r="O42" s="2" t="s">
        <v>141</v>
      </c>
      <c r="P42" t="s">
        <v>2397</v>
      </c>
      <c r="Q42" s="2" t="s">
        <v>1200</v>
      </c>
      <c r="R42" s="2" t="s">
        <v>911</v>
      </c>
      <c r="S42" s="2" t="s">
        <v>915</v>
      </c>
      <c r="T42" s="2" t="s">
        <v>2369</v>
      </c>
      <c r="U42" s="152">
        <v>4.0199999999999996</v>
      </c>
      <c r="V42" s="152">
        <v>13.778</v>
      </c>
      <c r="W42" s="152">
        <v>55.39</v>
      </c>
      <c r="X42" s="179">
        <v>9.7999999999999997E-5</v>
      </c>
      <c r="Y42" s="165">
        <v>3.1878282639354402E-4</v>
      </c>
      <c r="Z42" s="165">
        <v>4.0182836370979102E-5</v>
      </c>
      <c r="AA42" s="11"/>
    </row>
    <row r="43" spans="1:27" x14ac:dyDescent="0.2">
      <c r="A43" s="2" t="s">
        <v>26</v>
      </c>
      <c r="B43" s="2">
        <v>7210</v>
      </c>
      <c r="C43" s="2" t="s">
        <v>2135</v>
      </c>
      <c r="D43" s="2" t="s">
        <v>2136</v>
      </c>
      <c r="E43" s="2" t="s">
        <v>1328</v>
      </c>
      <c r="F43" s="2" t="s">
        <v>2398</v>
      </c>
      <c r="G43" s="2">
        <v>7558</v>
      </c>
      <c r="H43" s="2" t="s">
        <v>34</v>
      </c>
      <c r="I43" s="2" t="s">
        <v>1048</v>
      </c>
      <c r="J43" s="2" t="s">
        <v>858</v>
      </c>
      <c r="K43" s="2" t="s">
        <v>100</v>
      </c>
      <c r="L43" s="2" t="s">
        <v>101</v>
      </c>
      <c r="M43" s="2" t="s">
        <v>101</v>
      </c>
      <c r="N43" s="2" t="s">
        <v>101</v>
      </c>
      <c r="O43" s="2" t="s">
        <v>141</v>
      </c>
      <c r="P43" t="s">
        <v>2399</v>
      </c>
      <c r="Q43" s="2" t="s">
        <v>105</v>
      </c>
      <c r="R43" s="2" t="s">
        <v>911</v>
      </c>
      <c r="S43" s="2" t="s">
        <v>915</v>
      </c>
      <c r="T43" s="2" t="s">
        <v>2254</v>
      </c>
      <c r="U43" s="152">
        <v>3.7589999999999999</v>
      </c>
      <c r="V43" s="152">
        <v>1894.7</v>
      </c>
      <c r="W43" s="152">
        <v>7122.1769999999997</v>
      </c>
      <c r="X43" s="179">
        <v>6.6670000000000002E-3</v>
      </c>
      <c r="Y43" s="165">
        <v>4.0989958908461403E-2</v>
      </c>
      <c r="Z43" s="165">
        <v>5.1668178938801901E-3</v>
      </c>
      <c r="AA43" s="11"/>
    </row>
    <row r="44" spans="1:27" x14ac:dyDescent="0.2">
      <c r="A44" s="2" t="s">
        <v>26</v>
      </c>
      <c r="B44" s="2">
        <v>7210</v>
      </c>
      <c r="C44" s="2" t="s">
        <v>2400</v>
      </c>
      <c r="D44" s="2" t="s">
        <v>2401</v>
      </c>
      <c r="E44" s="2" t="s">
        <v>332</v>
      </c>
      <c r="F44" s="2" t="s">
        <v>2402</v>
      </c>
      <c r="G44" s="2">
        <v>9213270</v>
      </c>
      <c r="H44" s="2" t="s">
        <v>34</v>
      </c>
      <c r="I44" s="2" t="s">
        <v>1048</v>
      </c>
      <c r="J44" s="2" t="s">
        <v>587</v>
      </c>
      <c r="K44" s="2" t="s">
        <v>100</v>
      </c>
      <c r="N44" s="2" t="s">
        <v>101</v>
      </c>
      <c r="O44" s="2" t="s">
        <v>141</v>
      </c>
      <c r="P44" t="s">
        <v>2403</v>
      </c>
      <c r="Q44" s="2" t="s">
        <v>105</v>
      </c>
      <c r="R44" s="2" t="s">
        <v>911</v>
      </c>
      <c r="S44" s="2" t="s">
        <v>915</v>
      </c>
      <c r="T44" s="2" t="s">
        <v>2308</v>
      </c>
      <c r="U44" s="152">
        <v>3.7589999999999999</v>
      </c>
      <c r="V44" s="152">
        <v>69.876000000000005</v>
      </c>
      <c r="W44" s="152">
        <v>262.666</v>
      </c>
      <c r="X44" s="179">
        <v>2.9239999999999999E-3</v>
      </c>
      <c r="Y44" s="165">
        <v>1.51170762109218E-3</v>
      </c>
      <c r="Z44" s="165">
        <v>1.9055198382650199E-4</v>
      </c>
      <c r="AA44" s="11"/>
    </row>
    <row r="45" spans="1:27" x14ac:dyDescent="0.2">
      <c r="A45" s="2" t="s">
        <v>26</v>
      </c>
      <c r="B45" s="2">
        <v>7210</v>
      </c>
      <c r="C45" s="2" t="s">
        <v>2319</v>
      </c>
      <c r="D45" s="2" t="s">
        <v>2404</v>
      </c>
      <c r="E45" s="2" t="s">
        <v>34</v>
      </c>
      <c r="F45" s="2" t="s">
        <v>2405</v>
      </c>
      <c r="G45" s="2">
        <v>29993477</v>
      </c>
      <c r="H45" s="2" t="s">
        <v>34</v>
      </c>
      <c r="I45" s="2" t="s">
        <v>1046</v>
      </c>
      <c r="J45" s="2" t="s">
        <v>587</v>
      </c>
      <c r="K45" s="2" t="s">
        <v>100</v>
      </c>
      <c r="N45" s="2" t="s">
        <v>101</v>
      </c>
      <c r="O45" s="2" t="s">
        <v>141</v>
      </c>
      <c r="P45" t="s">
        <v>2406</v>
      </c>
      <c r="Q45" s="2" t="s">
        <v>105</v>
      </c>
      <c r="R45" s="2" t="s">
        <v>911</v>
      </c>
      <c r="S45" s="2" t="s">
        <v>915</v>
      </c>
      <c r="T45" s="2" t="s">
        <v>2407</v>
      </c>
      <c r="U45" s="152">
        <v>3.7589999999999999</v>
      </c>
      <c r="V45" s="152">
        <v>59.271999999999998</v>
      </c>
      <c r="W45" s="152">
        <v>222.803</v>
      </c>
      <c r="X45" s="179">
        <v>0</v>
      </c>
      <c r="Y45" s="165">
        <v>1.28228861673031E-3</v>
      </c>
      <c r="Z45" s="165">
        <v>1.61633530417456E-4</v>
      </c>
      <c r="AA45" s="11"/>
    </row>
    <row r="46" spans="1:27" x14ac:dyDescent="0.2">
      <c r="A46" s="2" t="s">
        <v>26</v>
      </c>
      <c r="B46" s="2">
        <v>7210</v>
      </c>
      <c r="C46" s="2" t="s">
        <v>2408</v>
      </c>
      <c r="D46" s="2" t="s">
        <v>2409</v>
      </c>
      <c r="E46" s="2" t="s">
        <v>1328</v>
      </c>
      <c r="F46" s="2" t="s">
        <v>2410</v>
      </c>
      <c r="G46" s="2">
        <v>7371</v>
      </c>
      <c r="H46" s="2" t="s">
        <v>34</v>
      </c>
      <c r="I46" s="2" t="s">
        <v>1048</v>
      </c>
      <c r="J46" s="2" t="s">
        <v>858</v>
      </c>
      <c r="K46" s="2" t="s">
        <v>100</v>
      </c>
      <c r="L46" s="2" t="s">
        <v>239</v>
      </c>
      <c r="M46" s="2" t="s">
        <v>31</v>
      </c>
      <c r="N46" s="2" t="s">
        <v>314</v>
      </c>
      <c r="O46" s="2" t="s">
        <v>141</v>
      </c>
      <c r="P46" t="s">
        <v>2411</v>
      </c>
      <c r="Q46" s="2" t="s">
        <v>1200</v>
      </c>
      <c r="R46" s="2" t="s">
        <v>911</v>
      </c>
      <c r="S46" s="2" t="s">
        <v>915</v>
      </c>
      <c r="T46" s="2" t="s">
        <v>2245</v>
      </c>
      <c r="U46" s="152">
        <v>4.0199999999999996</v>
      </c>
      <c r="V46" s="152">
        <v>913.70299999999997</v>
      </c>
      <c r="W46" s="152">
        <v>3673.27</v>
      </c>
      <c r="X46" s="179">
        <v>7.2449999999999997E-3</v>
      </c>
      <c r="Y46" s="165">
        <v>2.1140612480355599E-2</v>
      </c>
      <c r="Z46" s="165">
        <v>2.6647915186989901E-3</v>
      </c>
      <c r="AA46" s="11"/>
    </row>
    <row r="47" spans="1:27" x14ac:dyDescent="0.2">
      <c r="A47" s="2" t="s">
        <v>26</v>
      </c>
      <c r="B47" s="2">
        <v>7210</v>
      </c>
      <c r="C47" s="2" t="s">
        <v>2412</v>
      </c>
      <c r="D47" s="2" t="s">
        <v>2413</v>
      </c>
      <c r="E47" s="2" t="s">
        <v>34</v>
      </c>
      <c r="F47" s="2" t="s">
        <v>2414</v>
      </c>
      <c r="G47" s="2">
        <v>6302</v>
      </c>
      <c r="H47" s="2" t="s">
        <v>34</v>
      </c>
      <c r="I47" s="2" t="s">
        <v>1048</v>
      </c>
      <c r="J47" s="2" t="s">
        <v>587</v>
      </c>
      <c r="K47" s="2" t="s">
        <v>100</v>
      </c>
      <c r="N47" s="2" t="s">
        <v>314</v>
      </c>
      <c r="O47" s="2" t="s">
        <v>141</v>
      </c>
      <c r="P47" t="s">
        <v>2415</v>
      </c>
      <c r="Q47" s="2" t="s">
        <v>1200</v>
      </c>
      <c r="R47" s="2" t="s">
        <v>911</v>
      </c>
      <c r="S47" s="2" t="s">
        <v>915</v>
      </c>
      <c r="T47" s="2" t="s">
        <v>2245</v>
      </c>
      <c r="U47" s="152">
        <v>4.0199999999999996</v>
      </c>
      <c r="V47" s="152">
        <v>54.085999999999999</v>
      </c>
      <c r="W47" s="152">
        <v>217.43600000000001</v>
      </c>
      <c r="X47" s="179">
        <v>2.2750000000000001E-3</v>
      </c>
      <c r="Y47" s="165">
        <v>1.25139962562449E-3</v>
      </c>
      <c r="Z47" s="165">
        <v>1.57739947788454E-4</v>
      </c>
      <c r="AA47" s="11"/>
    </row>
    <row r="1048574" spans="12:12" x14ac:dyDescent="0.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6</v>
      </c>
      <c r="J1" s="22" t="s">
        <v>7</v>
      </c>
      <c r="K1" s="22" t="s">
        <v>345</v>
      </c>
      <c r="L1" s="22" t="s">
        <v>1136</v>
      </c>
      <c r="M1" s="22" t="s">
        <v>163</v>
      </c>
      <c r="N1" s="22" t="s">
        <v>1137</v>
      </c>
      <c r="O1" s="22" t="s">
        <v>127</v>
      </c>
      <c r="P1" s="22" t="s">
        <v>171</v>
      </c>
      <c r="Q1" s="22" t="s">
        <v>11</v>
      </c>
      <c r="R1" s="22" t="s">
        <v>164</v>
      </c>
      <c r="S1" s="22" t="s">
        <v>165</v>
      </c>
      <c r="T1" s="22" t="s">
        <v>136</v>
      </c>
      <c r="U1" s="22" t="s">
        <v>1138</v>
      </c>
      <c r="V1" s="22" t="s">
        <v>1139</v>
      </c>
      <c r="W1" s="22" t="s">
        <v>17</v>
      </c>
      <c r="X1" s="22" t="s">
        <v>19</v>
      </c>
      <c r="Y1" s="22" t="s">
        <v>18</v>
      </c>
      <c r="Z1" s="22" t="s">
        <v>20</v>
      </c>
      <c r="AA1" s="164" t="s">
        <v>24</v>
      </c>
      <c r="AB1" s="164" t="s">
        <v>25</v>
      </c>
    </row>
    <row r="2" spans="1:28" x14ac:dyDescent="0.2">
      <c r="A2" s="23" t="s">
        <v>26</v>
      </c>
      <c r="B2" s="23">
        <v>7209</v>
      </c>
      <c r="C2" s="23" t="s">
        <v>1447</v>
      </c>
      <c r="D2" s="23" t="s">
        <v>1448</v>
      </c>
      <c r="E2" s="21" t="s">
        <v>1328</v>
      </c>
      <c r="F2" s="23" t="s">
        <v>1449</v>
      </c>
      <c r="G2" s="23" t="s">
        <v>1450</v>
      </c>
      <c r="H2" s="23" t="s">
        <v>34</v>
      </c>
      <c r="I2" s="21" t="s">
        <v>31</v>
      </c>
      <c r="J2" s="21" t="s">
        <v>31</v>
      </c>
      <c r="K2" s="23" t="s">
        <v>348</v>
      </c>
      <c r="L2" s="23"/>
      <c r="M2" s="23" t="s">
        <v>458</v>
      </c>
      <c r="N2" s="23" t="s">
        <v>1451</v>
      </c>
      <c r="O2" s="23" t="s">
        <v>141</v>
      </c>
      <c r="P2" s="23" t="s">
        <v>1452</v>
      </c>
      <c r="Q2" s="21" t="s">
        <v>35</v>
      </c>
      <c r="R2" s="23" t="s">
        <v>334</v>
      </c>
      <c r="S2" s="23"/>
      <c r="T2" s="23" t="s">
        <v>1337</v>
      </c>
      <c r="U2" s="154">
        <v>11200</v>
      </c>
      <c r="V2" s="154">
        <v>0</v>
      </c>
      <c r="W2" s="154">
        <v>67</v>
      </c>
      <c r="X2" s="154">
        <v>210.512</v>
      </c>
      <c r="Y2" s="154">
        <v>1</v>
      </c>
      <c r="Z2" s="154">
        <v>0.14099999999999999</v>
      </c>
      <c r="AA2" s="169">
        <v>1</v>
      </c>
      <c r="AB2" s="169">
        <v>7.1308530630176999E-6</v>
      </c>
    </row>
    <row r="3" spans="1:28" x14ac:dyDescent="0.2">
      <c r="A3" s="23" t="s">
        <v>26</v>
      </c>
      <c r="B3" s="23">
        <v>7210</v>
      </c>
      <c r="C3" s="23" t="s">
        <v>1447</v>
      </c>
      <c r="D3" s="23" t="s">
        <v>1448</v>
      </c>
      <c r="E3" s="21" t="s">
        <v>1328</v>
      </c>
      <c r="F3" s="23" t="s">
        <v>1449</v>
      </c>
      <c r="G3" s="23" t="s">
        <v>1450</v>
      </c>
      <c r="H3" s="23" t="s">
        <v>34</v>
      </c>
      <c r="I3" s="21" t="s">
        <v>31</v>
      </c>
      <c r="J3" s="21" t="s">
        <v>31</v>
      </c>
      <c r="K3" s="23" t="s">
        <v>348</v>
      </c>
      <c r="L3" s="23"/>
      <c r="M3" s="23" t="s">
        <v>458</v>
      </c>
      <c r="N3" s="23" t="s">
        <v>1451</v>
      </c>
      <c r="O3" s="23" t="s">
        <v>141</v>
      </c>
      <c r="P3" s="23" t="s">
        <v>1452</v>
      </c>
      <c r="Q3" s="21" t="s">
        <v>35</v>
      </c>
      <c r="R3" s="23" t="s">
        <v>334</v>
      </c>
      <c r="S3" s="23"/>
      <c r="T3" s="23" t="s">
        <v>1337</v>
      </c>
      <c r="U3" s="154">
        <v>11200</v>
      </c>
      <c r="V3" s="154">
        <v>0</v>
      </c>
      <c r="W3" s="154">
        <v>4571</v>
      </c>
      <c r="X3" s="154">
        <v>210.512</v>
      </c>
      <c r="Y3" s="154">
        <v>1</v>
      </c>
      <c r="Z3" s="154">
        <v>9.6219999999999999</v>
      </c>
      <c r="AA3" s="169">
        <v>2.9246014060220701E-2</v>
      </c>
      <c r="AB3" s="169">
        <v>6.9806816685800998E-6</v>
      </c>
    </row>
    <row r="4" spans="1:28" x14ac:dyDescent="0.2">
      <c r="A4" s="23" t="s">
        <v>26</v>
      </c>
      <c r="B4" s="23">
        <v>7210</v>
      </c>
      <c r="C4" s="23" t="s">
        <v>1453</v>
      </c>
      <c r="D4" s="23" t="s">
        <v>1454</v>
      </c>
      <c r="E4" s="21" t="s">
        <v>333</v>
      </c>
      <c r="F4" s="23" t="s">
        <v>1455</v>
      </c>
      <c r="G4" s="23" t="s">
        <v>1456</v>
      </c>
      <c r="H4" s="23" t="s">
        <v>34</v>
      </c>
      <c r="I4" s="21" t="s">
        <v>100</v>
      </c>
      <c r="J4" s="21" t="s">
        <v>101</v>
      </c>
      <c r="K4" s="23" t="s">
        <v>334</v>
      </c>
      <c r="L4" s="23"/>
      <c r="M4" s="23" t="s">
        <v>334</v>
      </c>
      <c r="N4" s="23"/>
      <c r="O4" s="23" t="s">
        <v>141</v>
      </c>
      <c r="P4" s="23" t="s">
        <v>1457</v>
      </c>
      <c r="Q4" s="21" t="s">
        <v>105</v>
      </c>
      <c r="R4" s="23" t="s">
        <v>334</v>
      </c>
      <c r="S4" s="23"/>
      <c r="T4" s="23" t="s">
        <v>1337</v>
      </c>
      <c r="U4" s="23"/>
      <c r="V4" s="23"/>
      <c r="W4" s="154">
        <v>28125</v>
      </c>
      <c r="X4" s="154">
        <v>302.11</v>
      </c>
      <c r="Y4" s="154">
        <v>3.7589999999999999</v>
      </c>
      <c r="Z4" s="154">
        <v>319.39600000000002</v>
      </c>
      <c r="AA4" s="169">
        <v>0.97075398593977902</v>
      </c>
      <c r="AB4" s="169">
        <v>2.3170762827362699E-4</v>
      </c>
    </row>
    <row r="5" spans="1:28" x14ac:dyDescent="0.2">
      <c r="A5" s="23" t="s">
        <v>26</v>
      </c>
      <c r="B5" s="23">
        <v>7211</v>
      </c>
      <c r="C5" s="23" t="s">
        <v>1447</v>
      </c>
      <c r="D5" s="23" t="s">
        <v>1448</v>
      </c>
      <c r="E5" s="21" t="s">
        <v>1328</v>
      </c>
      <c r="F5" s="23" t="s">
        <v>1449</v>
      </c>
      <c r="G5" s="23" t="s">
        <v>1450</v>
      </c>
      <c r="H5" s="23" t="s">
        <v>34</v>
      </c>
      <c r="I5" s="21" t="s">
        <v>31</v>
      </c>
      <c r="J5" s="21" t="s">
        <v>31</v>
      </c>
      <c r="K5" s="23" t="s">
        <v>348</v>
      </c>
      <c r="L5" s="23"/>
      <c r="M5" s="23" t="s">
        <v>458</v>
      </c>
      <c r="N5" s="23" t="s">
        <v>1451</v>
      </c>
      <c r="O5" s="23" t="s">
        <v>141</v>
      </c>
      <c r="P5" s="23" t="s">
        <v>1452</v>
      </c>
      <c r="Q5" s="21" t="s">
        <v>35</v>
      </c>
      <c r="R5" s="23" t="s">
        <v>334</v>
      </c>
      <c r="S5" s="23"/>
      <c r="T5" s="23" t="s">
        <v>1337</v>
      </c>
      <c r="U5" s="154">
        <v>11200</v>
      </c>
      <c r="V5" s="154">
        <v>0</v>
      </c>
      <c r="W5" s="154">
        <v>86</v>
      </c>
      <c r="X5" s="154">
        <v>210.512</v>
      </c>
      <c r="Y5" s="154">
        <v>1</v>
      </c>
      <c r="Z5" s="154">
        <v>0.18099999999999999</v>
      </c>
      <c r="AA5" s="169">
        <v>1</v>
      </c>
      <c r="AB5" s="169">
        <v>7.5386726391018802E-6</v>
      </c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1"/>
      <c r="J20" s="21"/>
      <c r="K20" s="23"/>
      <c r="M20" s="23"/>
      <c r="O20" s="23"/>
      <c r="S20" s="23"/>
    </row>
    <row r="24" spans="1:28" x14ac:dyDescent="0.2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163</v>
      </c>
      <c r="M1" s="22" t="s">
        <v>193</v>
      </c>
      <c r="N1" s="22" t="s">
        <v>1137</v>
      </c>
      <c r="O1" s="22" t="s">
        <v>127</v>
      </c>
      <c r="P1" s="22" t="s">
        <v>171</v>
      </c>
      <c r="Q1" s="22" t="s">
        <v>11</v>
      </c>
      <c r="R1" s="22" t="s">
        <v>164</v>
      </c>
      <c r="S1" s="22" t="s">
        <v>165</v>
      </c>
      <c r="T1" s="22" t="s">
        <v>136</v>
      </c>
      <c r="U1" s="22" t="s">
        <v>1138</v>
      </c>
      <c r="V1" s="22" t="s">
        <v>1139</v>
      </c>
      <c r="W1" s="22" t="s">
        <v>17</v>
      </c>
      <c r="X1" s="22" t="s">
        <v>19</v>
      </c>
      <c r="Y1" s="22" t="s">
        <v>18</v>
      </c>
      <c r="Z1" s="22" t="s">
        <v>1458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/>
  </sheetViews>
  <sheetFormatPr defaultColWidth="9" defaultRowHeight="14.25" x14ac:dyDescent="0.2"/>
  <cols>
    <col min="1" max="1" width="12.25" style="11" bestFit="1" customWidth="1"/>
    <col min="2" max="2" width="10.5" style="11" bestFit="1" customWidth="1"/>
    <col min="3" max="3" width="15" style="11" bestFit="1" customWidth="1"/>
    <col min="4" max="4" width="12.625" style="11" bestFit="1" customWidth="1"/>
    <col min="5" max="5" width="10.875" style="11" bestFit="1" customWidth="1"/>
    <col min="6" max="6" width="9.625" style="11" bestFit="1" customWidth="1"/>
    <col min="7" max="8" width="13.5" style="11" bestFit="1" customWidth="1"/>
    <col min="9" max="9" width="11.125" style="11" bestFit="1" customWidth="1"/>
    <col min="10" max="10" width="11" style="11" bestFit="1" customWidth="1"/>
    <col min="11" max="11" width="12.625" style="11" bestFit="1" customWidth="1"/>
    <col min="12" max="12" width="10.875" style="11" bestFit="1" customWidth="1"/>
    <col min="13" max="13" width="9.625" style="11" bestFit="1" customWidth="1"/>
    <col min="14" max="15" width="14.25" style="11" bestFit="1" customWidth="1"/>
    <col min="16" max="16" width="11.125" style="11" bestFit="1" customWidth="1"/>
    <col min="17" max="17" width="11" style="11" bestFit="1" customWidth="1"/>
    <col min="18" max="18" width="11.5" style="11" bestFit="1" customWidth="1"/>
    <col min="19" max="19" width="11.25" style="11" bestFit="1" customWidth="1"/>
    <col min="20" max="20" width="9.375" style="11" bestFit="1" customWidth="1"/>
    <col min="21" max="21" width="11.375" style="11" bestFit="1" customWidth="1"/>
    <col min="22" max="22" width="15" style="11" bestFit="1" customWidth="1"/>
    <col min="23" max="23" width="9.625" style="11" bestFit="1" customWidth="1"/>
    <col min="24" max="24" width="6.5" style="11" bestFit="1" customWidth="1"/>
    <col min="25" max="26" width="11.25" style="11" bestFit="1" customWidth="1"/>
    <col min="27" max="27" width="11.5" style="11" bestFit="1" customWidth="1"/>
    <col min="28" max="28" width="11.625" style="11" customWidth="1"/>
    <col min="29" max="29" width="9.875" style="11" bestFit="1" customWidth="1"/>
    <col min="30" max="30" width="10.875" style="11" bestFit="1" customWidth="1"/>
    <col min="31" max="31" width="9.5" style="11" bestFit="1" customWidth="1"/>
    <col min="32" max="32" width="9.125" style="11" bestFit="1" customWidth="1"/>
    <col min="33" max="33" width="11.125" style="11" bestFit="1" customWidth="1"/>
    <col min="34" max="34" width="10.875" style="147" bestFit="1" customWidth="1"/>
    <col min="35" max="35" width="11.625" style="11" customWidth="1"/>
    <col min="36" max="36" width="11.25" style="11" bestFit="1" customWidth="1"/>
    <col min="37" max="37" width="11.625" style="11" customWidth="1"/>
    <col min="38" max="38" width="9.75" style="11" bestFit="1" customWidth="1"/>
    <col min="39" max="39" width="11.125" style="11" bestFit="1" customWidth="1"/>
    <col min="40" max="40" width="11.375" style="2" bestFit="1" customWidth="1"/>
    <col min="41" max="41" width="11.25" style="2" bestFit="1" customWidth="1"/>
    <col min="42" max="42" width="9" style="11" customWidth="1"/>
    <col min="43" max="16384" width="9" style="11"/>
  </cols>
  <sheetData>
    <row r="1" spans="1:41" ht="66.75" customHeight="1" x14ac:dyDescent="0.2">
      <c r="A1" s="22" t="s">
        <v>0</v>
      </c>
      <c r="B1" s="22" t="s">
        <v>1</v>
      </c>
      <c r="C1" s="22" t="s">
        <v>5</v>
      </c>
      <c r="D1" s="22" t="s">
        <v>1152</v>
      </c>
      <c r="E1" s="22" t="s">
        <v>1153</v>
      </c>
      <c r="F1" s="22" t="s">
        <v>18</v>
      </c>
      <c r="G1" s="22" t="s">
        <v>1154</v>
      </c>
      <c r="H1" s="22" t="s">
        <v>1155</v>
      </c>
      <c r="I1" s="22" t="s">
        <v>1156</v>
      </c>
      <c r="J1" s="22" t="s">
        <v>1157</v>
      </c>
      <c r="K1" s="22" t="s">
        <v>1158</v>
      </c>
      <c r="L1" s="22" t="s">
        <v>1159</v>
      </c>
      <c r="M1" s="22" t="s">
        <v>18</v>
      </c>
      <c r="N1" s="22" t="s">
        <v>1160</v>
      </c>
      <c r="O1" s="22" t="s">
        <v>1161</v>
      </c>
      <c r="P1" s="22" t="s">
        <v>1314</v>
      </c>
      <c r="Q1" s="22" t="s">
        <v>1315</v>
      </c>
      <c r="R1" s="22" t="s">
        <v>1316</v>
      </c>
      <c r="S1" s="22" t="s">
        <v>6</v>
      </c>
      <c r="T1" s="22" t="s">
        <v>7</v>
      </c>
      <c r="U1" s="22" t="s">
        <v>1165</v>
      </c>
      <c r="V1" s="22" t="s">
        <v>946</v>
      </c>
      <c r="W1" s="22" t="s">
        <v>953</v>
      </c>
      <c r="X1" s="22" t="s">
        <v>343</v>
      </c>
      <c r="Y1" s="22" t="s">
        <v>127</v>
      </c>
      <c r="Z1" s="22" t="s">
        <v>1166</v>
      </c>
      <c r="AA1" s="22" t="s">
        <v>1167</v>
      </c>
      <c r="AB1" s="22" t="s">
        <v>917</v>
      </c>
      <c r="AC1" s="22" t="s">
        <v>925</v>
      </c>
      <c r="AD1" s="22" t="s">
        <v>1168</v>
      </c>
      <c r="AE1" s="22" t="s">
        <v>943</v>
      </c>
      <c r="AF1" s="22" t="s">
        <v>928</v>
      </c>
      <c r="AG1" s="22" t="s">
        <v>939</v>
      </c>
      <c r="AH1" s="160" t="s">
        <v>1169</v>
      </c>
      <c r="AI1" s="22" t="s">
        <v>1170</v>
      </c>
      <c r="AJ1" s="22" t="s">
        <v>1171</v>
      </c>
      <c r="AK1" s="22" t="s">
        <v>968</v>
      </c>
      <c r="AL1" s="22" t="s">
        <v>1172</v>
      </c>
      <c r="AM1" s="22" t="s">
        <v>1173</v>
      </c>
      <c r="AN1" s="164" t="s">
        <v>24</v>
      </c>
      <c r="AO1" s="164" t="s">
        <v>25</v>
      </c>
    </row>
    <row r="2" spans="1:41" x14ac:dyDescent="0.2">
      <c r="A2" s="12" t="s">
        <v>26</v>
      </c>
      <c r="B2" s="12" t="s">
        <v>1317</v>
      </c>
      <c r="C2" s="12" t="s">
        <v>1064</v>
      </c>
      <c r="D2" s="1" t="s">
        <v>1318</v>
      </c>
      <c r="E2" s="12" t="s">
        <v>35</v>
      </c>
      <c r="F2" s="14">
        <v>1</v>
      </c>
      <c r="G2" s="14">
        <v>186400</v>
      </c>
      <c r="H2" s="15">
        <v>185.57607999999999</v>
      </c>
      <c r="I2" s="159">
        <v>1</v>
      </c>
      <c r="J2" s="15">
        <v>9.2949999999999994E-3</v>
      </c>
      <c r="K2" s="11" t="s">
        <v>1318</v>
      </c>
      <c r="L2" s="12" t="s">
        <v>105</v>
      </c>
      <c r="M2" s="159">
        <v>3.76</v>
      </c>
      <c r="N2" s="159">
        <v>-50000</v>
      </c>
      <c r="O2" s="159">
        <v>-50</v>
      </c>
      <c r="P2" s="159">
        <v>-2.5339999999999998E-3</v>
      </c>
      <c r="Q2" s="159">
        <v>1</v>
      </c>
      <c r="R2" s="14">
        <v>-0.82</v>
      </c>
      <c r="S2" s="11" t="s">
        <v>31</v>
      </c>
      <c r="T2" s="21" t="s">
        <v>31</v>
      </c>
      <c r="U2" s="12" t="s">
        <v>765</v>
      </c>
      <c r="V2" s="12" t="s">
        <v>948</v>
      </c>
      <c r="W2" s="11" t="s">
        <v>962</v>
      </c>
      <c r="X2" s="12" t="s">
        <v>1319</v>
      </c>
      <c r="Y2" s="12" t="s">
        <v>141</v>
      </c>
      <c r="Z2" s="1" t="s">
        <v>1320</v>
      </c>
      <c r="AA2" s="27" t="s">
        <v>1321</v>
      </c>
      <c r="AB2" s="12" t="s">
        <v>924</v>
      </c>
      <c r="AC2" s="12" t="s">
        <v>926</v>
      </c>
      <c r="AD2" s="12" t="s">
        <v>359</v>
      </c>
      <c r="AE2" s="12" t="s">
        <v>944</v>
      </c>
      <c r="AF2" s="12" t="s">
        <v>924</v>
      </c>
      <c r="AG2" s="12" t="s">
        <v>921</v>
      </c>
      <c r="AH2" s="174">
        <v>0</v>
      </c>
      <c r="AI2" s="14">
        <v>3.7280000000000002</v>
      </c>
      <c r="AJ2" s="11" t="s">
        <v>1322</v>
      </c>
      <c r="AK2" s="12" t="s">
        <v>141</v>
      </c>
      <c r="AL2" s="11" t="s">
        <v>1322</v>
      </c>
      <c r="AM2" s="11" t="s">
        <v>1323</v>
      </c>
      <c r="AN2" s="169">
        <v>1</v>
      </c>
      <c r="AO2" s="169">
        <v>0</v>
      </c>
    </row>
    <row r="3" spans="1:41" x14ac:dyDescent="0.2">
      <c r="A3" s="12" t="s">
        <v>26</v>
      </c>
      <c r="B3" s="12" t="s">
        <v>1324</v>
      </c>
      <c r="C3" s="12" t="s">
        <v>1064</v>
      </c>
      <c r="D3" s="1" t="s">
        <v>1325</v>
      </c>
      <c r="E3" s="12" t="s">
        <v>35</v>
      </c>
      <c r="F3" s="14">
        <v>1</v>
      </c>
      <c r="G3" s="14">
        <v>12003000</v>
      </c>
      <c r="H3" s="15">
        <v>11940.17535</v>
      </c>
      <c r="I3" s="159">
        <v>0.231159</v>
      </c>
      <c r="J3" s="15">
        <v>8.3490000000000005E-3</v>
      </c>
      <c r="K3" s="11" t="s">
        <v>1325</v>
      </c>
      <c r="L3" s="12" t="s">
        <v>1200</v>
      </c>
      <c r="M3" s="159">
        <v>4.0199999999999996</v>
      </c>
      <c r="N3" s="159">
        <v>-3000000</v>
      </c>
      <c r="O3" s="159">
        <v>-3000</v>
      </c>
      <c r="P3" s="159">
        <v>-2.1979999999999999E-3</v>
      </c>
      <c r="Q3" s="159">
        <v>0.21897800000000001</v>
      </c>
      <c r="R3" s="14">
        <v>-62.82</v>
      </c>
      <c r="S3" s="11" t="s">
        <v>31</v>
      </c>
      <c r="T3" s="21" t="s">
        <v>31</v>
      </c>
      <c r="U3" s="12" t="s">
        <v>765</v>
      </c>
      <c r="V3" s="12" t="s">
        <v>948</v>
      </c>
      <c r="W3" s="11" t="s">
        <v>962</v>
      </c>
      <c r="X3" s="12" t="s">
        <v>1326</v>
      </c>
      <c r="Y3" s="12" t="s">
        <v>141</v>
      </c>
      <c r="Z3" s="1" t="s">
        <v>1320</v>
      </c>
      <c r="AA3" s="27" t="s">
        <v>1321</v>
      </c>
      <c r="AB3" s="12" t="s">
        <v>924</v>
      </c>
      <c r="AC3" s="12" t="s">
        <v>926</v>
      </c>
      <c r="AD3" s="12" t="s">
        <v>359</v>
      </c>
      <c r="AE3" s="12" t="s">
        <v>944</v>
      </c>
      <c r="AF3" s="12" t="s">
        <v>924</v>
      </c>
      <c r="AG3" s="12" t="s">
        <v>921</v>
      </c>
      <c r="AH3" s="162">
        <v>0</v>
      </c>
      <c r="AI3" s="14">
        <v>4.0010000000000003</v>
      </c>
      <c r="AJ3" s="12" t="s">
        <v>1322</v>
      </c>
      <c r="AK3" s="12" t="s">
        <v>141</v>
      </c>
      <c r="AL3" s="11" t="s">
        <v>1322</v>
      </c>
      <c r="AM3" s="11" t="s">
        <v>1323</v>
      </c>
      <c r="AN3" s="169">
        <v>0.26269100000000001</v>
      </c>
      <c r="AO3" s="169">
        <v>0</v>
      </c>
    </row>
    <row r="4" spans="1:41" x14ac:dyDescent="0.2">
      <c r="A4" s="12" t="s">
        <v>26</v>
      </c>
      <c r="B4" s="12" t="s">
        <v>1324</v>
      </c>
      <c r="C4" s="12" t="s">
        <v>1064</v>
      </c>
      <c r="D4" s="1" t="s">
        <v>1318</v>
      </c>
      <c r="E4" s="12" t="s">
        <v>35</v>
      </c>
      <c r="F4" s="14">
        <v>1</v>
      </c>
      <c r="G4" s="14">
        <v>39889600</v>
      </c>
      <c r="H4" s="15">
        <v>39713.280530000004</v>
      </c>
      <c r="I4" s="159">
        <v>0.768841</v>
      </c>
      <c r="J4" s="15">
        <v>2.777E-2</v>
      </c>
      <c r="K4" s="11" t="s">
        <v>1318</v>
      </c>
      <c r="L4" s="12" t="s">
        <v>105</v>
      </c>
      <c r="M4" s="159">
        <v>3.76</v>
      </c>
      <c r="N4" s="159">
        <v>-10700000</v>
      </c>
      <c r="O4" s="159">
        <v>-10700</v>
      </c>
      <c r="P4" s="159">
        <v>-7.8399999999999997E-3</v>
      </c>
      <c r="Q4" s="159">
        <v>0.78102199999999999</v>
      </c>
      <c r="R4" s="14">
        <v>-176.32</v>
      </c>
      <c r="S4" s="11" t="s">
        <v>31</v>
      </c>
      <c r="T4" s="21" t="s">
        <v>31</v>
      </c>
      <c r="U4" s="12" t="s">
        <v>765</v>
      </c>
      <c r="V4" s="12" t="s">
        <v>948</v>
      </c>
      <c r="W4" s="11" t="s">
        <v>962</v>
      </c>
      <c r="X4" s="12" t="s">
        <v>1319</v>
      </c>
      <c r="Y4" s="12" t="s">
        <v>141</v>
      </c>
      <c r="Z4" s="1" t="s">
        <v>1320</v>
      </c>
      <c r="AA4" s="27" t="s">
        <v>1321</v>
      </c>
      <c r="AB4" s="12" t="s">
        <v>924</v>
      </c>
      <c r="AC4" s="12" t="s">
        <v>926</v>
      </c>
      <c r="AD4" s="12" t="s">
        <v>359</v>
      </c>
      <c r="AE4" s="12" t="s">
        <v>944</v>
      </c>
      <c r="AF4" s="12" t="s">
        <v>924</v>
      </c>
      <c r="AG4" s="12" t="s">
        <v>921</v>
      </c>
      <c r="AH4" s="162">
        <v>0</v>
      </c>
      <c r="AI4" s="14">
        <v>3.7280000000000002</v>
      </c>
      <c r="AJ4" s="12" t="s">
        <v>1322</v>
      </c>
      <c r="AK4" s="12" t="s">
        <v>141</v>
      </c>
      <c r="AL4" s="11" t="s">
        <v>1322</v>
      </c>
      <c r="AM4" s="11" t="s">
        <v>1323</v>
      </c>
      <c r="AN4" s="169">
        <v>0.73730899999999999</v>
      </c>
      <c r="AO4" s="169">
        <v>0</v>
      </c>
    </row>
    <row r="5" spans="1:41" x14ac:dyDescent="0.2">
      <c r="A5" s="12"/>
      <c r="B5" s="12"/>
      <c r="C5" s="12"/>
      <c r="D5" s="1"/>
      <c r="E5" s="12"/>
      <c r="F5" s="12"/>
      <c r="G5" s="12"/>
      <c r="H5" s="15"/>
      <c r="J5" s="13"/>
      <c r="L5" s="12"/>
      <c r="R5" s="14"/>
      <c r="T5" s="21"/>
      <c r="U5" s="12"/>
      <c r="V5" s="12"/>
      <c r="X5" s="12"/>
      <c r="Y5" s="12"/>
      <c r="Z5" s="1"/>
      <c r="AA5" s="27"/>
      <c r="AB5" s="12"/>
      <c r="AC5" s="12"/>
      <c r="AD5" s="12"/>
      <c r="AE5" s="12"/>
      <c r="AF5" s="12"/>
      <c r="AG5" s="12"/>
      <c r="AI5" s="12"/>
      <c r="AJ5" s="12"/>
      <c r="AK5" s="12"/>
      <c r="AN5" s="23"/>
      <c r="AO5" s="23"/>
    </row>
    <row r="6" spans="1:41" x14ac:dyDescent="0.2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 x14ac:dyDescent="0.2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 x14ac:dyDescent="0.2">
      <c r="A8" s="12"/>
      <c r="B8" s="12"/>
      <c r="C8" s="12"/>
      <c r="D8" s="1"/>
      <c r="E8" s="12"/>
      <c r="F8" s="12"/>
      <c r="G8" s="12"/>
      <c r="H8" s="12"/>
      <c r="J8" s="13"/>
      <c r="L8" s="12"/>
      <c r="N8" s="12"/>
      <c r="O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 x14ac:dyDescent="0.2">
      <c r="A9" s="12"/>
      <c r="B9" s="12"/>
      <c r="C9" s="12"/>
      <c r="D9" s="1"/>
      <c r="E9" s="12"/>
      <c r="F9" s="12"/>
      <c r="G9" s="12"/>
      <c r="H9" s="12"/>
      <c r="J9" s="13"/>
      <c r="L9" s="12"/>
      <c r="N9" s="12"/>
      <c r="O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 x14ac:dyDescent="0.2">
      <c r="A10" s="12"/>
      <c r="B10" s="12"/>
      <c r="C10" s="12"/>
      <c r="D10" s="1"/>
      <c r="E10" s="12"/>
      <c r="F10" s="12"/>
      <c r="G10" s="12"/>
      <c r="H10" s="12"/>
      <c r="J10" s="13"/>
      <c r="L10" s="12"/>
      <c r="M10" s="180"/>
      <c r="N10" s="12"/>
      <c r="O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 x14ac:dyDescent="0.2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 x14ac:dyDescent="0.2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 x14ac:dyDescent="0.2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 x14ac:dyDescent="0.2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 x14ac:dyDescent="0.2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 x14ac:dyDescent="0.2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 x14ac:dyDescent="0.2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 x14ac:dyDescent="0.2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 x14ac:dyDescent="0.2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 x14ac:dyDescent="0.2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 x14ac:dyDescent="0.2">
      <c r="C22" s="12"/>
      <c r="E22" s="12"/>
      <c r="T22" s="21"/>
      <c r="AE22" s="12"/>
      <c r="AF22" s="12"/>
    </row>
    <row r="23" spans="1:41" x14ac:dyDescent="0.2">
      <c r="C23" s="12"/>
      <c r="E23" s="12"/>
      <c r="T23" s="21"/>
      <c r="AE23" s="12"/>
      <c r="AF23" s="12"/>
    </row>
    <row r="24" spans="1:41" x14ac:dyDescent="0.2">
      <c r="C24" s="12"/>
      <c r="E24" s="12"/>
      <c r="T24" s="21"/>
      <c r="AE24" s="12"/>
      <c r="AF24" s="12"/>
    </row>
    <row r="25" spans="1:41" x14ac:dyDescent="0.2">
      <c r="C25" s="12"/>
      <c r="E25" s="12"/>
      <c r="T25" s="21"/>
      <c r="AE25" s="12"/>
      <c r="AF25" s="12"/>
    </row>
    <row r="26" spans="1:41" x14ac:dyDescent="0.2">
      <c r="C26" s="12"/>
      <c r="E26" s="12"/>
      <c r="T26" s="21"/>
      <c r="AE26" s="12"/>
      <c r="AF26" s="12"/>
    </row>
    <row r="27" spans="1:41" x14ac:dyDescent="0.2">
      <c r="C27" s="12"/>
      <c r="E27" s="12"/>
      <c r="T27" s="21"/>
    </row>
    <row r="28" spans="1:41" x14ac:dyDescent="0.2">
      <c r="C28" s="12"/>
      <c r="E28" s="12"/>
      <c r="T28" s="21"/>
    </row>
    <row r="29" spans="1:41" x14ac:dyDescent="0.2">
      <c r="C29" s="12"/>
      <c r="E29" s="12"/>
      <c r="T29" s="21"/>
    </row>
    <row r="30" spans="1:41" x14ac:dyDescent="0.2">
      <c r="C30" s="12"/>
      <c r="E30" s="12"/>
      <c r="T30" s="21"/>
    </row>
    <row r="31" spans="1:41" x14ac:dyDescent="0.2">
      <c r="C31" s="12"/>
      <c r="E31" s="12"/>
      <c r="T31" s="21"/>
    </row>
    <row r="32" spans="1:41" x14ac:dyDescent="0.2">
      <c r="C32" s="12"/>
      <c r="E32" s="12"/>
      <c r="T32" s="21"/>
    </row>
    <row r="33" spans="3:20" x14ac:dyDescent="0.2">
      <c r="C33" s="12"/>
      <c r="T33" s="21"/>
    </row>
    <row r="34" spans="3:20" x14ac:dyDescent="0.2">
      <c r="C34" s="12"/>
      <c r="T34" s="21"/>
    </row>
    <row r="35" spans="3:20" x14ac:dyDescent="0.2">
      <c r="C35" s="12"/>
    </row>
    <row r="36" spans="3:20" x14ac:dyDescent="0.2">
      <c r="C36" s="12"/>
    </row>
    <row r="37" spans="3:20" x14ac:dyDescent="0.2">
      <c r="C37" s="12"/>
    </row>
    <row r="38" spans="3:20" x14ac:dyDescent="0.2">
      <c r="C38" s="12"/>
    </row>
    <row r="39" spans="3:20" x14ac:dyDescent="0.2">
      <c r="C39" s="12"/>
    </row>
    <row r="40" spans="3:20" x14ac:dyDescent="0.2">
      <c r="C40" s="12"/>
    </row>
    <row r="41" spans="3:20" x14ac:dyDescent="0.2">
      <c r="C41" s="12"/>
    </row>
    <row r="42" spans="3:20" x14ac:dyDescent="0.2">
      <c r="C42" s="12"/>
    </row>
    <row r="43" spans="3:20" x14ac:dyDescent="0.2">
      <c r="C43" s="12"/>
    </row>
    <row r="44" spans="3:20" x14ac:dyDescent="0.2">
      <c r="C44" s="12"/>
    </row>
    <row r="45" spans="3:20" x14ac:dyDescent="0.2">
      <c r="C45" s="12"/>
    </row>
    <row r="46" spans="3:20" x14ac:dyDescent="0.2">
      <c r="C46" s="12"/>
    </row>
    <row r="47" spans="3:20" x14ac:dyDescent="0.2">
      <c r="C47" s="12"/>
    </row>
    <row r="48" spans="3:20" x14ac:dyDescent="0.2">
      <c r="C48" s="12"/>
    </row>
    <row r="49" spans="3:3" x14ac:dyDescent="0.2">
      <c r="C49" s="12"/>
    </row>
    <row r="50" spans="3:3" x14ac:dyDescent="0.2">
      <c r="C50" s="12"/>
    </row>
    <row r="51" spans="3:3" x14ac:dyDescent="0.2">
      <c r="C51" s="12"/>
    </row>
    <row r="52" spans="3:3" x14ac:dyDescent="0.2">
      <c r="C52" s="12"/>
    </row>
    <row r="53" spans="3:3" x14ac:dyDescent="0.2">
      <c r="C53" s="12"/>
    </row>
    <row r="54" spans="3:3" x14ac:dyDescent="0.2">
      <c r="C54" s="12"/>
    </row>
    <row r="55" spans="3:3" x14ac:dyDescent="0.2">
      <c r="C55" s="12"/>
    </row>
    <row r="56" spans="3:3" x14ac:dyDescent="0.2">
      <c r="C56" s="12"/>
    </row>
    <row r="57" spans="3:3" x14ac:dyDescent="0.2">
      <c r="C57" s="12"/>
    </row>
    <row r="58" spans="3:3" x14ac:dyDescent="0.2">
      <c r="C58" s="12"/>
    </row>
    <row r="59" spans="3:3" x14ac:dyDescent="0.2">
      <c r="C59" s="12"/>
    </row>
    <row r="60" spans="3:3" x14ac:dyDescent="0.2">
      <c r="C60" s="12"/>
    </row>
    <row r="61" spans="3:3" x14ac:dyDescent="0.2">
      <c r="C61" s="12"/>
    </row>
    <row r="62" spans="3:3" x14ac:dyDescent="0.2">
      <c r="C62" s="12"/>
    </row>
    <row r="63" spans="3:3" x14ac:dyDescent="0.2">
      <c r="C63" s="12"/>
    </row>
    <row r="64" spans="3:3" x14ac:dyDescent="0.2">
      <c r="C64" s="12"/>
    </row>
    <row r="65" spans="3:3" x14ac:dyDescent="0.2">
      <c r="C65" s="12"/>
    </row>
    <row r="66" spans="3:3" x14ac:dyDescent="0.2">
      <c r="C66" s="12"/>
    </row>
    <row r="67" spans="3:3" x14ac:dyDescent="0.2">
      <c r="C67" s="12"/>
    </row>
    <row r="68" spans="3:3" x14ac:dyDescent="0.2">
      <c r="C68" s="12"/>
    </row>
    <row r="69" spans="3:3" x14ac:dyDescent="0.2">
      <c r="C69" s="12"/>
    </row>
    <row r="70" spans="3:3" x14ac:dyDescent="0.2">
      <c r="C70" s="12"/>
    </row>
    <row r="71" spans="3:3" x14ac:dyDescent="0.2">
      <c r="C71" s="12"/>
    </row>
    <row r="72" spans="3:3" x14ac:dyDescent="0.2">
      <c r="C72" s="12"/>
    </row>
    <row r="73" spans="3:3" x14ac:dyDescent="0.2">
      <c r="C73" s="12"/>
    </row>
    <row r="74" spans="3:3" x14ac:dyDescent="0.2">
      <c r="C74" s="12"/>
    </row>
    <row r="75" spans="3:3" x14ac:dyDescent="0.2">
      <c r="C75" s="12"/>
    </row>
    <row r="76" spans="3:3" x14ac:dyDescent="0.2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D2:D19 P2:R19 I2:K19 M2:M9 N2:N7 M11:N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43"/>
  <sheetViews>
    <sheetView rightToLeft="1" topLeftCell="E1" zoomScale="70" zoomScaleNormal="70" workbookViewId="0">
      <selection activeCell="J31" sqref="J31"/>
    </sheetView>
  </sheetViews>
  <sheetFormatPr defaultColWidth="9" defaultRowHeight="14.25" x14ac:dyDescent="0.2"/>
  <cols>
    <col min="1" max="21" width="11.625" style="2" customWidth="1"/>
    <col min="22" max="22" width="11.625" style="148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8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 x14ac:dyDescent="0.2">
      <c r="A1" s="22" t="s">
        <v>0</v>
      </c>
      <c r="B1" s="22" t="s">
        <v>1</v>
      </c>
      <c r="C1" s="22" t="s">
        <v>122</v>
      </c>
      <c r="D1" s="22" t="s">
        <v>123</v>
      </c>
      <c r="E1" s="22" t="s">
        <v>124</v>
      </c>
      <c r="F1" s="22" t="s">
        <v>125</v>
      </c>
      <c r="G1" s="22" t="s">
        <v>5</v>
      </c>
      <c r="H1" s="22" t="s">
        <v>1174</v>
      </c>
      <c r="I1" s="22" t="s">
        <v>6</v>
      </c>
      <c r="J1" s="22" t="s">
        <v>7</v>
      </c>
      <c r="K1" s="22" t="s">
        <v>163</v>
      </c>
      <c r="L1" s="22" t="s">
        <v>127</v>
      </c>
      <c r="M1" s="22" t="s">
        <v>1175</v>
      </c>
      <c r="N1" s="22" t="s">
        <v>1176</v>
      </c>
      <c r="O1" s="22" t="s">
        <v>1177</v>
      </c>
      <c r="P1" s="22" t="s">
        <v>9</v>
      </c>
      <c r="Q1" s="22" t="s">
        <v>10</v>
      </c>
      <c r="R1" s="22" t="s">
        <v>128</v>
      </c>
      <c r="S1" s="22" t="s">
        <v>11</v>
      </c>
      <c r="T1" s="22" t="s">
        <v>12</v>
      </c>
      <c r="U1" s="22" t="s">
        <v>129</v>
      </c>
      <c r="V1" s="160" t="s">
        <v>14</v>
      </c>
      <c r="W1" s="22" t="s">
        <v>772</v>
      </c>
      <c r="X1" s="22" t="s">
        <v>928</v>
      </c>
      <c r="Y1" s="171" t="s">
        <v>1179</v>
      </c>
      <c r="Z1" s="164" t="s">
        <v>15</v>
      </c>
      <c r="AA1" s="22" t="s">
        <v>13</v>
      </c>
      <c r="AB1" s="22" t="s">
        <v>429</v>
      </c>
      <c r="AC1" s="22" t="s">
        <v>776</v>
      </c>
      <c r="AD1" s="171" t="s">
        <v>1180</v>
      </c>
      <c r="AE1" s="164" t="s">
        <v>1181</v>
      </c>
      <c r="AF1" s="22" t="s">
        <v>1182</v>
      </c>
      <c r="AG1" s="22" t="s">
        <v>799</v>
      </c>
      <c r="AH1" s="22" t="s">
        <v>800</v>
      </c>
      <c r="AI1" s="22" t="s">
        <v>1183</v>
      </c>
      <c r="AJ1" s="22" t="s">
        <v>806</v>
      </c>
      <c r="AK1" s="22" t="s">
        <v>164</v>
      </c>
      <c r="AL1" s="22" t="s">
        <v>177</v>
      </c>
      <c r="AM1" s="22" t="s">
        <v>165</v>
      </c>
      <c r="AN1" s="22" t="s">
        <v>136</v>
      </c>
      <c r="AO1" s="22" t="s">
        <v>166</v>
      </c>
      <c r="AP1" s="160" t="s">
        <v>1184</v>
      </c>
      <c r="AQ1" s="22" t="s">
        <v>1185</v>
      </c>
      <c r="AR1" s="22" t="s">
        <v>1186</v>
      </c>
      <c r="AS1" s="22" t="s">
        <v>18</v>
      </c>
      <c r="AT1" s="22" t="s">
        <v>20</v>
      </c>
      <c r="AU1" s="22" t="s">
        <v>178</v>
      </c>
      <c r="AV1" s="22" t="s">
        <v>21</v>
      </c>
      <c r="AW1" s="22" t="s">
        <v>179</v>
      </c>
      <c r="AX1" s="22" t="s">
        <v>849</v>
      </c>
      <c r="AY1" s="22" t="s">
        <v>22</v>
      </c>
      <c r="AZ1" s="164" t="s">
        <v>24</v>
      </c>
      <c r="BA1" s="164" t="s">
        <v>25</v>
      </c>
    </row>
    <row r="2" spans="1:53" x14ac:dyDescent="0.2">
      <c r="A2" s="2" t="s">
        <v>26</v>
      </c>
      <c r="B2" s="2">
        <v>7210</v>
      </c>
      <c r="C2" s="23" t="s">
        <v>1327</v>
      </c>
      <c r="D2" s="23" t="s">
        <v>1328</v>
      </c>
      <c r="E2" s="23" t="s">
        <v>1329</v>
      </c>
      <c r="F2" s="23" t="s">
        <v>1330</v>
      </c>
      <c r="G2" s="23" t="s">
        <v>1058</v>
      </c>
      <c r="H2" s="2" t="s">
        <v>1331</v>
      </c>
      <c r="I2" s="21" t="s">
        <v>31</v>
      </c>
      <c r="J2" s="21" t="s">
        <v>31</v>
      </c>
      <c r="K2" s="23" t="s">
        <v>503</v>
      </c>
      <c r="L2" s="23" t="s">
        <v>141</v>
      </c>
      <c r="M2" s="19" t="s">
        <v>359</v>
      </c>
      <c r="N2" s="23">
        <v>512475203</v>
      </c>
      <c r="O2" s="23" t="s">
        <v>1332</v>
      </c>
      <c r="P2" s="23" t="s">
        <v>1333</v>
      </c>
      <c r="Q2" s="23" t="s">
        <v>433</v>
      </c>
      <c r="R2" s="23" t="s">
        <v>426</v>
      </c>
      <c r="S2" s="21" t="s">
        <v>35</v>
      </c>
      <c r="T2" s="154">
        <v>1.7</v>
      </c>
      <c r="U2" s="23" t="s">
        <v>1334</v>
      </c>
      <c r="V2" s="168">
        <v>5.1700000000000003E-2</v>
      </c>
      <c r="W2" s="23" t="s">
        <v>775</v>
      </c>
      <c r="X2" s="23" t="s">
        <v>1335</v>
      </c>
      <c r="Y2" s="172">
        <v>5.17</v>
      </c>
      <c r="Z2" s="169">
        <v>2.172E-2</v>
      </c>
      <c r="AA2" s="23" t="s">
        <v>1336</v>
      </c>
      <c r="AB2" s="21" t="s">
        <v>431</v>
      </c>
      <c r="AC2" s="23"/>
      <c r="AD2" s="23"/>
      <c r="AE2" s="23"/>
      <c r="AF2" s="23"/>
      <c r="AG2" s="23" t="s">
        <v>141</v>
      </c>
      <c r="AH2" s="23"/>
      <c r="AJ2" s="2" t="s">
        <v>141</v>
      </c>
      <c r="AK2" s="23" t="s">
        <v>334</v>
      </c>
      <c r="AL2" s="23"/>
      <c r="AM2" s="23"/>
      <c r="AN2" s="2" t="s">
        <v>1337</v>
      </c>
      <c r="AQ2" s="152">
        <v>1952.39</v>
      </c>
      <c r="AR2" s="154">
        <v>158.15</v>
      </c>
      <c r="AS2" s="154">
        <v>1</v>
      </c>
      <c r="AT2" s="154">
        <v>3.0880000000000001</v>
      </c>
      <c r="AU2" s="158">
        <v>3.0880000000000001</v>
      </c>
      <c r="AV2" s="30"/>
      <c r="AW2" s="30"/>
      <c r="AX2" s="21" t="s">
        <v>141</v>
      </c>
      <c r="AY2" s="23" t="s">
        <v>37</v>
      </c>
      <c r="AZ2" s="169">
        <v>2.2129115689042099E-4</v>
      </c>
      <c r="BA2" s="169">
        <v>2.23999033752747E-6</v>
      </c>
    </row>
    <row r="3" spans="1:53" x14ac:dyDescent="0.2">
      <c r="A3" s="2" t="s">
        <v>26</v>
      </c>
      <c r="B3" s="2">
        <v>7210</v>
      </c>
      <c r="C3" s="23" t="s">
        <v>1327</v>
      </c>
      <c r="D3" s="23" t="s">
        <v>1328</v>
      </c>
      <c r="E3" s="23" t="s">
        <v>1338</v>
      </c>
      <c r="F3" s="23" t="s">
        <v>1339</v>
      </c>
      <c r="G3" s="23" t="s">
        <v>1058</v>
      </c>
      <c r="I3" s="21" t="s">
        <v>31</v>
      </c>
      <c r="J3" s="21" t="s">
        <v>31</v>
      </c>
      <c r="K3" s="23" t="s">
        <v>503</v>
      </c>
      <c r="L3" s="23" t="s">
        <v>141</v>
      </c>
      <c r="M3" s="23" t="s">
        <v>359</v>
      </c>
      <c r="N3" s="23">
        <v>512475203</v>
      </c>
      <c r="O3" s="23" t="s">
        <v>1340</v>
      </c>
      <c r="P3" s="23" t="s">
        <v>1333</v>
      </c>
      <c r="Q3" s="23" t="s">
        <v>433</v>
      </c>
      <c r="R3" s="23" t="s">
        <v>426</v>
      </c>
      <c r="S3" s="21" t="s">
        <v>35</v>
      </c>
      <c r="T3" s="154">
        <v>1.7</v>
      </c>
      <c r="U3" s="23" t="s">
        <v>1334</v>
      </c>
      <c r="V3" s="168">
        <v>5.1700000000000003E-2</v>
      </c>
      <c r="W3" s="23" t="s">
        <v>775</v>
      </c>
      <c r="X3" s="23" t="s">
        <v>1335</v>
      </c>
      <c r="Y3" s="172">
        <v>5.17</v>
      </c>
      <c r="Z3" s="169">
        <v>2.171E-2</v>
      </c>
      <c r="AA3" s="23" t="s">
        <v>1336</v>
      </c>
      <c r="AB3" s="21" t="s">
        <v>431</v>
      </c>
      <c r="AC3" s="23"/>
      <c r="AD3" s="23"/>
      <c r="AE3" s="23"/>
      <c r="AF3" s="23"/>
      <c r="AG3" s="23" t="s">
        <v>141</v>
      </c>
      <c r="AH3" s="23"/>
      <c r="AJ3" s="2" t="s">
        <v>141</v>
      </c>
      <c r="AK3" s="23" t="s">
        <v>334</v>
      </c>
      <c r="AL3" s="23"/>
      <c r="AM3" s="23"/>
      <c r="AN3" s="2" t="s">
        <v>1337</v>
      </c>
      <c r="AQ3" s="152">
        <v>55890.48</v>
      </c>
      <c r="AR3" s="154">
        <v>155.80000000000001</v>
      </c>
      <c r="AS3" s="154">
        <v>1</v>
      </c>
      <c r="AT3" s="154">
        <v>87.076999999999998</v>
      </c>
      <c r="AU3" s="154">
        <v>87.076999999999998</v>
      </c>
      <c r="AV3" s="23"/>
      <c r="AW3" s="23"/>
      <c r="AX3" s="21" t="s">
        <v>141</v>
      </c>
      <c r="AY3" s="23" t="s">
        <v>37</v>
      </c>
      <c r="AZ3" s="169">
        <v>6.24070395651064E-3</v>
      </c>
      <c r="BA3" s="169">
        <v>6.3170696734508297E-5</v>
      </c>
    </row>
    <row r="4" spans="1:53" x14ac:dyDescent="0.2">
      <c r="A4" s="2" t="s">
        <v>26</v>
      </c>
      <c r="B4" s="2">
        <v>7210</v>
      </c>
      <c r="C4" s="23" t="s">
        <v>1327</v>
      </c>
      <c r="D4" s="23" t="s">
        <v>1328</v>
      </c>
      <c r="E4" s="23" t="s">
        <v>1341</v>
      </c>
      <c r="F4" s="23" t="s">
        <v>1342</v>
      </c>
      <c r="G4" s="23" t="s">
        <v>1058</v>
      </c>
      <c r="I4" s="21" t="s">
        <v>31</v>
      </c>
      <c r="J4" s="21" t="s">
        <v>31</v>
      </c>
      <c r="K4" s="23" t="s">
        <v>503</v>
      </c>
      <c r="L4" s="23" t="s">
        <v>141</v>
      </c>
      <c r="M4" s="23" t="s">
        <v>359</v>
      </c>
      <c r="N4" s="23">
        <v>512475203</v>
      </c>
      <c r="O4" s="23" t="s">
        <v>1343</v>
      </c>
      <c r="P4" s="23" t="s">
        <v>1333</v>
      </c>
      <c r="Q4" s="23" t="s">
        <v>433</v>
      </c>
      <c r="R4" s="23" t="s">
        <v>426</v>
      </c>
      <c r="S4" s="21" t="s">
        <v>35</v>
      </c>
      <c r="T4" s="154">
        <v>1.7</v>
      </c>
      <c r="U4" s="23" t="s">
        <v>1334</v>
      </c>
      <c r="V4" s="168">
        <v>5.1700000000000003E-2</v>
      </c>
      <c r="W4" s="23" t="s">
        <v>775</v>
      </c>
      <c r="X4" s="23" t="s">
        <v>1335</v>
      </c>
      <c r="Y4" s="172">
        <v>5.17</v>
      </c>
      <c r="Z4" s="169">
        <v>2.1749999999999999E-2</v>
      </c>
      <c r="AA4" s="23" t="s">
        <v>1336</v>
      </c>
      <c r="AB4" s="21" t="s">
        <v>431</v>
      </c>
      <c r="AC4" s="23"/>
      <c r="AD4" s="23"/>
      <c r="AE4" s="23"/>
      <c r="AF4" s="23"/>
      <c r="AG4" s="23" t="s">
        <v>141</v>
      </c>
      <c r="AH4" s="23"/>
      <c r="AJ4" s="2" t="s">
        <v>141</v>
      </c>
      <c r="AK4" s="23" t="s">
        <v>334</v>
      </c>
      <c r="AL4" s="23"/>
      <c r="AM4" s="23"/>
      <c r="AN4" s="2" t="s">
        <v>1337</v>
      </c>
      <c r="AQ4" s="152">
        <v>41419.129999999997</v>
      </c>
      <c r="AR4" s="154">
        <v>153.08000000000001</v>
      </c>
      <c r="AS4" s="154">
        <v>1</v>
      </c>
      <c r="AT4" s="154">
        <v>63.404000000000003</v>
      </c>
      <c r="AU4" s="158">
        <v>63.404000000000003</v>
      </c>
      <c r="AV4" s="30"/>
      <c r="AW4" s="30"/>
      <c r="AX4" s="21" t="s">
        <v>141</v>
      </c>
      <c r="AY4" s="23" t="s">
        <v>37</v>
      </c>
      <c r="AZ4" s="169">
        <v>4.5440982656154497E-3</v>
      </c>
      <c r="BA4" s="169">
        <v>4.5997031019157498E-5</v>
      </c>
    </row>
    <row r="5" spans="1:53" x14ac:dyDescent="0.2">
      <c r="A5" s="2" t="s">
        <v>26</v>
      </c>
      <c r="B5" s="2">
        <v>7210</v>
      </c>
      <c r="C5" s="23" t="s">
        <v>1327</v>
      </c>
      <c r="D5" s="23" t="s">
        <v>1328</v>
      </c>
      <c r="E5" s="23" t="s">
        <v>1344</v>
      </c>
      <c r="F5" s="23" t="s">
        <v>1345</v>
      </c>
      <c r="G5" s="23" t="s">
        <v>1058</v>
      </c>
      <c r="I5" s="21" t="s">
        <v>31</v>
      </c>
      <c r="J5" s="21" t="s">
        <v>31</v>
      </c>
      <c r="K5" s="23" t="s">
        <v>503</v>
      </c>
      <c r="L5" s="23" t="s">
        <v>141</v>
      </c>
      <c r="M5" s="23" t="s">
        <v>359</v>
      </c>
      <c r="N5" s="23">
        <v>512475203</v>
      </c>
      <c r="O5" s="23" t="s">
        <v>1346</v>
      </c>
      <c r="P5" s="23" t="s">
        <v>1333</v>
      </c>
      <c r="Q5" s="23" t="s">
        <v>433</v>
      </c>
      <c r="R5" s="23" t="s">
        <v>426</v>
      </c>
      <c r="S5" s="21" t="s">
        <v>35</v>
      </c>
      <c r="T5" s="154">
        <v>1.7</v>
      </c>
      <c r="U5" s="23" t="s">
        <v>1334</v>
      </c>
      <c r="V5" s="168">
        <v>5.1700000000000003E-2</v>
      </c>
      <c r="W5" s="23" t="s">
        <v>775</v>
      </c>
      <c r="X5" s="23" t="s">
        <v>1335</v>
      </c>
      <c r="Y5" s="172">
        <v>5.17</v>
      </c>
      <c r="Z5" s="169">
        <v>2.1749999999999999E-2</v>
      </c>
      <c r="AA5" s="23" t="s">
        <v>1336</v>
      </c>
      <c r="AB5" s="21" t="s">
        <v>431</v>
      </c>
      <c r="AC5" s="23"/>
      <c r="AD5" s="23"/>
      <c r="AE5" s="23"/>
      <c r="AF5" s="23"/>
      <c r="AG5" s="23" t="s">
        <v>141</v>
      </c>
      <c r="AH5" s="23"/>
      <c r="AJ5" s="2" t="s">
        <v>141</v>
      </c>
      <c r="AK5" s="23" t="s">
        <v>334</v>
      </c>
      <c r="AL5" s="23"/>
      <c r="AM5" s="23"/>
      <c r="AN5" s="2" t="s">
        <v>1337</v>
      </c>
      <c r="AQ5" s="152">
        <v>32501.02</v>
      </c>
      <c r="AR5" s="154">
        <v>148.63</v>
      </c>
      <c r="AS5" s="154">
        <v>1</v>
      </c>
      <c r="AT5" s="154">
        <v>48.305999999999997</v>
      </c>
      <c r="AU5" s="158">
        <v>48.305999999999997</v>
      </c>
      <c r="AV5" s="30"/>
      <c r="AW5" s="30"/>
      <c r="AX5" s="21" t="s">
        <v>141</v>
      </c>
      <c r="AY5" s="23" t="s">
        <v>37</v>
      </c>
      <c r="AZ5" s="169">
        <v>3.4620374155847201E-3</v>
      </c>
      <c r="BA5" s="169">
        <v>3.50440138143814E-5</v>
      </c>
    </row>
    <row r="6" spans="1:53" x14ac:dyDescent="0.2">
      <c r="A6" s="2" t="s">
        <v>26</v>
      </c>
      <c r="B6" s="2">
        <v>7210</v>
      </c>
      <c r="C6" s="23" t="s">
        <v>1327</v>
      </c>
      <c r="D6" s="23" t="s">
        <v>1328</v>
      </c>
      <c r="E6" s="23" t="s">
        <v>1347</v>
      </c>
      <c r="F6" s="23" t="s">
        <v>1348</v>
      </c>
      <c r="G6" s="23" t="s">
        <v>1058</v>
      </c>
      <c r="I6" s="21" t="s">
        <v>31</v>
      </c>
      <c r="J6" s="21" t="s">
        <v>31</v>
      </c>
      <c r="K6" s="23" t="s">
        <v>503</v>
      </c>
      <c r="L6" s="23" t="s">
        <v>141</v>
      </c>
      <c r="M6" s="23" t="s">
        <v>359</v>
      </c>
      <c r="N6" s="23">
        <v>512475203</v>
      </c>
      <c r="O6" s="23" t="s">
        <v>1349</v>
      </c>
      <c r="P6" s="23" t="s">
        <v>1333</v>
      </c>
      <c r="Q6" s="23" t="s">
        <v>433</v>
      </c>
      <c r="R6" s="23" t="s">
        <v>426</v>
      </c>
      <c r="S6" s="21" t="s">
        <v>35</v>
      </c>
      <c r="T6" s="154">
        <v>1.7</v>
      </c>
      <c r="U6" s="23" t="s">
        <v>1334</v>
      </c>
      <c r="V6" s="168">
        <v>5.1700000000000003E-2</v>
      </c>
      <c r="W6" s="23" t="s">
        <v>775</v>
      </c>
      <c r="X6" s="23" t="s">
        <v>1335</v>
      </c>
      <c r="Y6" s="172">
        <v>5.17</v>
      </c>
      <c r="Z6" s="169">
        <v>2.1780000000000001E-2</v>
      </c>
      <c r="AA6" s="23" t="s">
        <v>1336</v>
      </c>
      <c r="AB6" s="21" t="s">
        <v>431</v>
      </c>
      <c r="AC6" s="23"/>
      <c r="AD6" s="23"/>
      <c r="AE6" s="23"/>
      <c r="AF6" s="23"/>
      <c r="AG6" s="23" t="s">
        <v>141</v>
      </c>
      <c r="AH6" s="23"/>
      <c r="AJ6" s="2" t="s">
        <v>141</v>
      </c>
      <c r="AK6" s="23" t="s">
        <v>334</v>
      </c>
      <c r="AL6" s="23"/>
      <c r="AM6" s="23"/>
      <c r="AN6" s="2" t="s">
        <v>1337</v>
      </c>
      <c r="AQ6" s="152">
        <v>40178.76</v>
      </c>
      <c r="AR6" s="154">
        <v>146.29</v>
      </c>
      <c r="AS6" s="154">
        <v>1</v>
      </c>
      <c r="AT6" s="154">
        <v>58.777999999999999</v>
      </c>
      <c r="AU6" s="158">
        <v>58.777999999999999</v>
      </c>
      <c r="AV6" s="30"/>
      <c r="AW6" s="30"/>
      <c r="AX6" s="21" t="s">
        <v>141</v>
      </c>
      <c r="AY6" s="23" t="s">
        <v>37</v>
      </c>
      <c r="AZ6" s="169">
        <v>4.2124955755254096E-3</v>
      </c>
      <c r="BA6" s="169">
        <v>4.2640426841487602E-5</v>
      </c>
    </row>
    <row r="7" spans="1:53" x14ac:dyDescent="0.2">
      <c r="A7" s="2" t="s">
        <v>26</v>
      </c>
      <c r="B7" s="2">
        <v>7210</v>
      </c>
      <c r="C7" s="23" t="s">
        <v>1327</v>
      </c>
      <c r="D7" s="23" t="s">
        <v>1328</v>
      </c>
      <c r="E7" s="23" t="s">
        <v>1350</v>
      </c>
      <c r="F7" s="23" t="s">
        <v>1351</v>
      </c>
      <c r="G7" s="23" t="s">
        <v>1058</v>
      </c>
      <c r="I7" s="21" t="s">
        <v>31</v>
      </c>
      <c r="J7" s="21" t="s">
        <v>31</v>
      </c>
      <c r="K7" s="23" t="s">
        <v>503</v>
      </c>
      <c r="L7" s="23" t="s">
        <v>141</v>
      </c>
      <c r="M7" s="23" t="s">
        <v>359</v>
      </c>
      <c r="N7" s="23">
        <v>512475203</v>
      </c>
      <c r="O7" s="23" t="s">
        <v>1352</v>
      </c>
      <c r="P7" s="23" t="s">
        <v>1333</v>
      </c>
      <c r="Q7" s="23" t="s">
        <v>433</v>
      </c>
      <c r="R7" s="23" t="s">
        <v>426</v>
      </c>
      <c r="S7" s="21" t="s">
        <v>35</v>
      </c>
      <c r="T7" s="154">
        <v>1.7</v>
      </c>
      <c r="U7" s="23" t="s">
        <v>1334</v>
      </c>
      <c r="V7" s="168">
        <v>5.1700000000000003E-2</v>
      </c>
      <c r="W7" s="23" t="s">
        <v>775</v>
      </c>
      <c r="X7" s="23" t="s">
        <v>1335</v>
      </c>
      <c r="Y7" s="172">
        <v>5.17</v>
      </c>
      <c r="Z7" s="169">
        <v>2.1780000000000001E-2</v>
      </c>
      <c r="AA7" s="23" t="s">
        <v>1336</v>
      </c>
      <c r="AB7" s="21" t="s">
        <v>431</v>
      </c>
      <c r="AC7" s="23"/>
      <c r="AD7" s="23"/>
      <c r="AE7" s="23"/>
      <c r="AF7" s="23"/>
      <c r="AG7" s="23" t="s">
        <v>141</v>
      </c>
      <c r="AH7" s="23"/>
      <c r="AJ7" s="2" t="s">
        <v>141</v>
      </c>
      <c r="AK7" s="23" t="s">
        <v>334</v>
      </c>
      <c r="AL7" s="23"/>
      <c r="AM7" s="23"/>
      <c r="AN7" s="2" t="s">
        <v>1337</v>
      </c>
      <c r="AQ7" s="152">
        <v>38218.93</v>
      </c>
      <c r="AR7" s="154">
        <v>146.02000000000001</v>
      </c>
      <c r="AS7" s="154">
        <v>1</v>
      </c>
      <c r="AT7" s="154">
        <v>55.807000000000002</v>
      </c>
      <c r="AU7" s="158">
        <v>55.807000000000002</v>
      </c>
      <c r="AV7" s="30"/>
      <c r="AW7" s="30"/>
      <c r="AX7" s="21" t="s">
        <v>141</v>
      </c>
      <c r="AY7" s="23" t="s">
        <v>37</v>
      </c>
      <c r="AZ7" s="169">
        <v>3.9996239164669404E-3</v>
      </c>
      <c r="BA7" s="169">
        <v>4.0485661752250297E-5</v>
      </c>
    </row>
    <row r="8" spans="1:53" x14ac:dyDescent="0.2">
      <c r="A8" s="2" t="s">
        <v>26</v>
      </c>
      <c r="B8" s="2">
        <v>7210</v>
      </c>
      <c r="C8" s="23" t="s">
        <v>1327</v>
      </c>
      <c r="D8" s="23" t="s">
        <v>1328</v>
      </c>
      <c r="E8" s="23" t="s">
        <v>1353</v>
      </c>
      <c r="F8" s="23" t="s">
        <v>1354</v>
      </c>
      <c r="G8" s="23" t="s">
        <v>1058</v>
      </c>
      <c r="I8" s="21" t="s">
        <v>31</v>
      </c>
      <c r="J8" s="21" t="s">
        <v>31</v>
      </c>
      <c r="K8" s="23" t="s">
        <v>503</v>
      </c>
      <c r="L8" s="23" t="s">
        <v>141</v>
      </c>
      <c r="M8" s="23" t="s">
        <v>359</v>
      </c>
      <c r="N8" s="23">
        <v>512475203</v>
      </c>
      <c r="O8" s="23" t="s">
        <v>1355</v>
      </c>
      <c r="P8" s="23" t="s">
        <v>1333</v>
      </c>
      <c r="Q8" s="23" t="s">
        <v>433</v>
      </c>
      <c r="R8" s="23" t="s">
        <v>426</v>
      </c>
      <c r="S8" s="21" t="s">
        <v>35</v>
      </c>
      <c r="T8" s="154">
        <v>1.7</v>
      </c>
      <c r="U8" s="23" t="s">
        <v>1334</v>
      </c>
      <c r="V8" s="168">
        <v>5.1700000000000003E-2</v>
      </c>
      <c r="W8" s="23" t="s">
        <v>775</v>
      </c>
      <c r="X8" s="23" t="s">
        <v>1335</v>
      </c>
      <c r="Y8" s="172">
        <v>5.17</v>
      </c>
      <c r="Z8" s="169">
        <v>2.1770000000000001E-2</v>
      </c>
      <c r="AA8" s="23" t="s">
        <v>1336</v>
      </c>
      <c r="AB8" s="21" t="s">
        <v>431</v>
      </c>
      <c r="AC8" s="23"/>
      <c r="AD8" s="23"/>
      <c r="AE8" s="23"/>
      <c r="AF8" s="23"/>
      <c r="AG8" s="23" t="s">
        <v>141</v>
      </c>
      <c r="AH8" s="23"/>
      <c r="AJ8" s="2" t="s">
        <v>141</v>
      </c>
      <c r="AK8" s="23" t="s">
        <v>334</v>
      </c>
      <c r="AL8" s="23"/>
      <c r="AM8" s="23"/>
      <c r="AN8" s="2" t="s">
        <v>1337</v>
      </c>
      <c r="AQ8" s="152">
        <v>33188.92</v>
      </c>
      <c r="AR8" s="154">
        <v>145.58000000000001</v>
      </c>
      <c r="AS8" s="154">
        <v>1</v>
      </c>
      <c r="AT8" s="154">
        <v>48.316000000000003</v>
      </c>
      <c r="AU8" s="154">
        <v>48.316000000000003</v>
      </c>
      <c r="AV8" s="23"/>
      <c r="AW8" s="23"/>
      <c r="AX8" s="21" t="s">
        <v>141</v>
      </c>
      <c r="AY8" s="23" t="s">
        <v>37</v>
      </c>
      <c r="AZ8" s="169">
        <v>3.46276583339044E-3</v>
      </c>
      <c r="BA8" s="169">
        <v>3.5051387126850901E-5</v>
      </c>
    </row>
    <row r="9" spans="1:53" x14ac:dyDescent="0.2">
      <c r="A9" s="2" t="s">
        <v>26</v>
      </c>
      <c r="B9" s="2">
        <v>7210</v>
      </c>
      <c r="C9" s="23" t="s">
        <v>1327</v>
      </c>
      <c r="D9" s="23" t="s">
        <v>1328</v>
      </c>
      <c r="E9" s="23" t="s">
        <v>1356</v>
      </c>
      <c r="F9" s="23" t="s">
        <v>1357</v>
      </c>
      <c r="G9" s="23" t="s">
        <v>1058</v>
      </c>
      <c r="I9" s="21" t="s">
        <v>31</v>
      </c>
      <c r="J9" s="21" t="s">
        <v>31</v>
      </c>
      <c r="K9" s="23" t="s">
        <v>503</v>
      </c>
      <c r="L9" s="23" t="s">
        <v>141</v>
      </c>
      <c r="M9" s="23" t="s">
        <v>359</v>
      </c>
      <c r="N9" s="23">
        <v>512475203</v>
      </c>
      <c r="O9" s="23" t="s">
        <v>1358</v>
      </c>
      <c r="P9" s="23" t="s">
        <v>1333</v>
      </c>
      <c r="Q9" s="23" t="s">
        <v>433</v>
      </c>
      <c r="R9" s="23" t="s">
        <v>426</v>
      </c>
      <c r="S9" s="21" t="s">
        <v>35</v>
      </c>
      <c r="T9" s="154">
        <v>1.7</v>
      </c>
      <c r="U9" s="23" t="s">
        <v>1334</v>
      </c>
      <c r="V9" s="168">
        <v>5.1700000000000003E-2</v>
      </c>
      <c r="W9" s="23" t="s">
        <v>775</v>
      </c>
      <c r="X9" s="23" t="s">
        <v>1335</v>
      </c>
      <c r="Y9" s="172">
        <v>5.17</v>
      </c>
      <c r="Z9" s="169">
        <v>2.1760000000000002E-2</v>
      </c>
      <c r="AA9" s="23" t="s">
        <v>1336</v>
      </c>
      <c r="AB9" s="21" t="s">
        <v>431</v>
      </c>
      <c r="AC9" s="23"/>
      <c r="AD9" s="23"/>
      <c r="AE9" s="23"/>
      <c r="AF9" s="23"/>
      <c r="AG9" s="23" t="s">
        <v>141</v>
      </c>
      <c r="AH9" s="23"/>
      <c r="AJ9" s="2" t="s">
        <v>141</v>
      </c>
      <c r="AK9" s="23" t="s">
        <v>334</v>
      </c>
      <c r="AL9" s="23"/>
      <c r="AM9" s="23"/>
      <c r="AN9" s="2" t="s">
        <v>1337</v>
      </c>
      <c r="AQ9" s="152">
        <v>33741.230000000003</v>
      </c>
      <c r="AR9" s="154">
        <v>146.30000000000001</v>
      </c>
      <c r="AS9" s="154">
        <v>1</v>
      </c>
      <c r="AT9" s="154">
        <v>49.363</v>
      </c>
      <c r="AU9" s="158">
        <v>49.363</v>
      </c>
      <c r="AV9" s="30"/>
      <c r="AW9" s="30"/>
      <c r="AX9" s="21" t="s">
        <v>141</v>
      </c>
      <c r="AY9" s="23" t="s">
        <v>37</v>
      </c>
      <c r="AZ9" s="169">
        <v>3.5378020139996101E-3</v>
      </c>
      <c r="BA9" s="169">
        <v>3.5810930896658E-5</v>
      </c>
    </row>
    <row r="10" spans="1:53" x14ac:dyDescent="0.2">
      <c r="A10" s="2" t="s">
        <v>26</v>
      </c>
      <c r="B10" s="2">
        <v>7210</v>
      </c>
      <c r="C10" s="23" t="s">
        <v>1327</v>
      </c>
      <c r="D10" s="23" t="s">
        <v>1328</v>
      </c>
      <c r="E10" s="23" t="s">
        <v>1359</v>
      </c>
      <c r="F10" s="23" t="s">
        <v>1360</v>
      </c>
      <c r="G10" s="23" t="s">
        <v>1058</v>
      </c>
      <c r="I10" s="21" t="s">
        <v>31</v>
      </c>
      <c r="J10" s="21" t="s">
        <v>31</v>
      </c>
      <c r="K10" s="23" t="s">
        <v>503</v>
      </c>
      <c r="L10" s="23" t="s">
        <v>141</v>
      </c>
      <c r="M10" s="23" t="s">
        <v>359</v>
      </c>
      <c r="N10" s="23">
        <v>512475203</v>
      </c>
      <c r="O10" s="23" t="s">
        <v>1361</v>
      </c>
      <c r="P10" s="23" t="s">
        <v>1333</v>
      </c>
      <c r="Q10" s="23" t="s">
        <v>433</v>
      </c>
      <c r="R10" s="23" t="s">
        <v>426</v>
      </c>
      <c r="S10" s="21" t="s">
        <v>35</v>
      </c>
      <c r="T10" s="154">
        <v>1.7</v>
      </c>
      <c r="U10" s="23" t="s">
        <v>1334</v>
      </c>
      <c r="V10" s="168">
        <v>5.1700000000000003E-2</v>
      </c>
      <c r="W10" s="23" t="s">
        <v>775</v>
      </c>
      <c r="X10" s="23" t="s">
        <v>1335</v>
      </c>
      <c r="Y10" s="172">
        <v>5.17</v>
      </c>
      <c r="Z10" s="169">
        <v>2.1739999999999999E-2</v>
      </c>
      <c r="AA10" s="23" t="s">
        <v>1336</v>
      </c>
      <c r="AB10" s="21" t="s">
        <v>431</v>
      </c>
      <c r="AC10" s="23"/>
      <c r="AD10" s="23"/>
      <c r="AE10" s="23"/>
      <c r="AF10" s="23"/>
      <c r="AG10" s="23" t="s">
        <v>141</v>
      </c>
      <c r="AH10" s="23"/>
      <c r="AJ10" s="2" t="s">
        <v>141</v>
      </c>
      <c r="AK10" s="23" t="s">
        <v>334</v>
      </c>
      <c r="AL10" s="23"/>
      <c r="AM10" s="23"/>
      <c r="AN10" s="2" t="s">
        <v>1337</v>
      </c>
      <c r="AQ10" s="152">
        <v>23605.84</v>
      </c>
      <c r="AR10" s="154">
        <v>147.91</v>
      </c>
      <c r="AS10" s="154">
        <v>1</v>
      </c>
      <c r="AT10" s="154">
        <v>34.914999999999999</v>
      </c>
      <c r="AU10" s="154">
        <v>34.914999999999999</v>
      </c>
      <c r="AV10" s="23"/>
      <c r="AW10" s="23"/>
      <c r="AX10" s="21" t="s">
        <v>141</v>
      </c>
      <c r="AY10" s="23" t="s">
        <v>37</v>
      </c>
      <c r="AZ10" s="169">
        <v>2.5023340449683499E-3</v>
      </c>
      <c r="BA10" s="169">
        <v>2.5329543940026099E-5</v>
      </c>
    </row>
    <row r="11" spans="1:53" x14ac:dyDescent="0.2">
      <c r="A11" s="2" t="s">
        <v>26</v>
      </c>
      <c r="B11" s="2">
        <v>7210</v>
      </c>
      <c r="C11" s="23" t="s">
        <v>1327</v>
      </c>
      <c r="D11" s="23" t="s">
        <v>1328</v>
      </c>
      <c r="E11" s="23" t="s">
        <v>1362</v>
      </c>
      <c r="F11" s="23" t="s">
        <v>1363</v>
      </c>
      <c r="G11" s="23" t="s">
        <v>1058</v>
      </c>
      <c r="I11" s="21" t="s">
        <v>31</v>
      </c>
      <c r="J11" s="21" t="s">
        <v>31</v>
      </c>
      <c r="K11" s="23" t="s">
        <v>503</v>
      </c>
      <c r="L11" s="23" t="s">
        <v>141</v>
      </c>
      <c r="M11" s="23" t="s">
        <v>359</v>
      </c>
      <c r="N11" s="23">
        <v>512475203</v>
      </c>
      <c r="O11" s="23" t="s">
        <v>1364</v>
      </c>
      <c r="P11" s="23" t="s">
        <v>1333</v>
      </c>
      <c r="Q11" s="23" t="s">
        <v>433</v>
      </c>
      <c r="R11" s="23" t="s">
        <v>426</v>
      </c>
      <c r="S11" s="21" t="s">
        <v>35</v>
      </c>
      <c r="T11" s="154">
        <v>1.7</v>
      </c>
      <c r="U11" s="23" t="s">
        <v>1334</v>
      </c>
      <c r="V11" s="168">
        <v>5.1700000000000003E-2</v>
      </c>
      <c r="W11" s="23" t="s">
        <v>775</v>
      </c>
      <c r="X11" s="23" t="s">
        <v>1335</v>
      </c>
      <c r="Y11" s="172">
        <v>5.17</v>
      </c>
      <c r="Z11" s="169">
        <v>2.1739999999999999E-2</v>
      </c>
      <c r="AA11" s="23" t="s">
        <v>1336</v>
      </c>
      <c r="AB11" s="21" t="s">
        <v>431</v>
      </c>
      <c r="AC11" s="23"/>
      <c r="AD11" s="23"/>
      <c r="AE11" s="23"/>
      <c r="AF11" s="23"/>
      <c r="AG11" s="23" t="s">
        <v>141</v>
      </c>
      <c r="AH11" s="23"/>
      <c r="AJ11" s="2" t="s">
        <v>141</v>
      </c>
      <c r="AK11" s="23" t="s">
        <v>334</v>
      </c>
      <c r="AL11" s="23"/>
      <c r="AM11" s="23"/>
      <c r="AN11" s="2" t="s">
        <v>1337</v>
      </c>
      <c r="AQ11" s="152">
        <v>14024.89</v>
      </c>
      <c r="AR11" s="154">
        <v>148.94999999999999</v>
      </c>
      <c r="AS11" s="154">
        <v>1</v>
      </c>
      <c r="AT11" s="154">
        <v>20.89</v>
      </c>
      <c r="AU11" s="154">
        <v>20.89</v>
      </c>
      <c r="AV11" s="23"/>
      <c r="AW11" s="23"/>
      <c r="AX11" s="21" t="s">
        <v>141</v>
      </c>
      <c r="AY11" s="23" t="s">
        <v>37</v>
      </c>
      <c r="AZ11" s="169">
        <v>1.49716015245319E-3</v>
      </c>
      <c r="BA11" s="169">
        <v>1.515480474842E-5</v>
      </c>
    </row>
    <row r="12" spans="1:53" x14ac:dyDescent="0.2">
      <c r="A12" s="2" t="s">
        <v>26</v>
      </c>
      <c r="B12" s="2">
        <v>7210</v>
      </c>
      <c r="C12" s="23" t="s">
        <v>1327</v>
      </c>
      <c r="D12" s="23" t="s">
        <v>1328</v>
      </c>
      <c r="E12" s="23" t="s">
        <v>1365</v>
      </c>
      <c r="F12" s="23" t="s">
        <v>1366</v>
      </c>
      <c r="G12" s="23" t="s">
        <v>1058</v>
      </c>
      <c r="I12" s="21" t="s">
        <v>31</v>
      </c>
      <c r="J12" s="21" t="s">
        <v>31</v>
      </c>
      <c r="K12" s="23" t="s">
        <v>503</v>
      </c>
      <c r="L12" s="23" t="s">
        <v>141</v>
      </c>
      <c r="M12" s="23" t="s">
        <v>359</v>
      </c>
      <c r="N12" s="23">
        <v>512475203</v>
      </c>
      <c r="O12" s="23" t="s">
        <v>1367</v>
      </c>
      <c r="P12" s="23" t="s">
        <v>1333</v>
      </c>
      <c r="Q12" s="23" t="s">
        <v>433</v>
      </c>
      <c r="R12" s="23" t="s">
        <v>426</v>
      </c>
      <c r="S12" s="21" t="s">
        <v>35</v>
      </c>
      <c r="T12" s="154">
        <v>1.7</v>
      </c>
      <c r="U12" s="23" t="s">
        <v>1334</v>
      </c>
      <c r="V12" s="168">
        <v>5.1700000000000003E-2</v>
      </c>
      <c r="W12" s="23" t="s">
        <v>775</v>
      </c>
      <c r="X12" s="23" t="s">
        <v>1335</v>
      </c>
      <c r="Y12" s="172">
        <v>5.17</v>
      </c>
      <c r="Z12" s="169">
        <v>2.1739999999999999E-2</v>
      </c>
      <c r="AA12" s="23" t="s">
        <v>1336</v>
      </c>
      <c r="AB12" s="21" t="s">
        <v>431</v>
      </c>
      <c r="AC12" s="23"/>
      <c r="AD12" s="23"/>
      <c r="AE12" s="23"/>
      <c r="AF12" s="23"/>
      <c r="AG12" s="23" t="s">
        <v>141</v>
      </c>
      <c r="AH12" s="23"/>
      <c r="AJ12" s="2" t="s">
        <v>141</v>
      </c>
      <c r="AK12" s="23" t="s">
        <v>334</v>
      </c>
      <c r="AL12" s="23"/>
      <c r="AM12" s="23"/>
      <c r="AN12" s="2" t="s">
        <v>1337</v>
      </c>
      <c r="AQ12" s="152">
        <v>13881.3</v>
      </c>
      <c r="AR12" s="154">
        <v>149.4</v>
      </c>
      <c r="AS12" s="154">
        <v>1</v>
      </c>
      <c r="AT12" s="154">
        <v>20.739000000000001</v>
      </c>
      <c r="AU12" s="154">
        <v>20.739000000000001</v>
      </c>
      <c r="AV12" s="23"/>
      <c r="AW12" s="23"/>
      <c r="AX12" s="21" t="s">
        <v>141</v>
      </c>
      <c r="AY12" s="23" t="s">
        <v>37</v>
      </c>
      <c r="AZ12" s="169">
        <v>1.4863087212522001E-3</v>
      </c>
      <c r="BA12" s="169">
        <v>1.5044962577679299E-5</v>
      </c>
    </row>
    <row r="13" spans="1:53" x14ac:dyDescent="0.2">
      <c r="A13" s="2" t="s">
        <v>26</v>
      </c>
      <c r="B13" s="2">
        <v>7210</v>
      </c>
      <c r="C13" s="23" t="s">
        <v>1327</v>
      </c>
      <c r="D13" s="23" t="s">
        <v>1328</v>
      </c>
      <c r="E13" s="23" t="s">
        <v>1368</v>
      </c>
      <c r="F13" s="23" t="s">
        <v>1369</v>
      </c>
      <c r="G13" s="23" t="s">
        <v>1058</v>
      </c>
      <c r="I13" s="21" t="s">
        <v>31</v>
      </c>
      <c r="J13" s="21" t="s">
        <v>31</v>
      </c>
      <c r="K13" s="23" t="s">
        <v>503</v>
      </c>
      <c r="L13" s="23" t="s">
        <v>141</v>
      </c>
      <c r="M13" s="23" t="s">
        <v>359</v>
      </c>
      <c r="N13" s="23">
        <v>512475203</v>
      </c>
      <c r="O13" s="23" t="s">
        <v>1370</v>
      </c>
      <c r="P13" s="23" t="s">
        <v>1333</v>
      </c>
      <c r="Q13" s="23" t="s">
        <v>433</v>
      </c>
      <c r="R13" s="23" t="s">
        <v>426</v>
      </c>
      <c r="S13" s="21" t="s">
        <v>35</v>
      </c>
      <c r="T13" s="154">
        <v>1.7</v>
      </c>
      <c r="U13" s="23" t="s">
        <v>1334</v>
      </c>
      <c r="V13" s="168">
        <v>5.1700000000000003E-2</v>
      </c>
      <c r="W13" s="23" t="s">
        <v>775</v>
      </c>
      <c r="X13" s="23" t="s">
        <v>1335</v>
      </c>
      <c r="Y13" s="172">
        <v>5.17</v>
      </c>
      <c r="Z13" s="169">
        <v>2.1700000000000001E-2</v>
      </c>
      <c r="AA13" s="23" t="s">
        <v>1336</v>
      </c>
      <c r="AB13" s="21" t="s">
        <v>431</v>
      </c>
      <c r="AC13" s="23"/>
      <c r="AD13" s="23"/>
      <c r="AE13" s="23"/>
      <c r="AF13" s="23"/>
      <c r="AG13" s="23" t="s">
        <v>141</v>
      </c>
      <c r="AH13" s="23"/>
      <c r="AJ13" s="2" t="s">
        <v>141</v>
      </c>
      <c r="AK13" s="23" t="s">
        <v>334</v>
      </c>
      <c r="AL13" s="23"/>
      <c r="AM13" s="23"/>
      <c r="AN13" s="2" t="s">
        <v>1337</v>
      </c>
      <c r="AQ13" s="152">
        <v>51178</v>
      </c>
      <c r="AR13" s="154">
        <v>158.9</v>
      </c>
      <c r="AS13" s="154">
        <v>1</v>
      </c>
      <c r="AT13" s="154">
        <v>81.322000000000003</v>
      </c>
      <c r="AU13" s="154">
        <v>81.322000000000003</v>
      </c>
      <c r="AV13" s="23"/>
      <c r="AW13" s="23"/>
      <c r="AX13" s="21" t="s">
        <v>141</v>
      </c>
      <c r="AY13" s="23" t="s">
        <v>37</v>
      </c>
      <c r="AZ13" s="169">
        <v>5.8282140779984002E-3</v>
      </c>
      <c r="BA13" s="169">
        <v>5.8995322737738898E-5</v>
      </c>
    </row>
    <row r="14" spans="1:53" x14ac:dyDescent="0.2">
      <c r="A14" s="2" t="s">
        <v>26</v>
      </c>
      <c r="B14" s="2">
        <v>7210</v>
      </c>
      <c r="C14" s="23" t="s">
        <v>1327</v>
      </c>
      <c r="D14" s="23" t="s">
        <v>1328</v>
      </c>
      <c r="E14" s="23" t="s">
        <v>1371</v>
      </c>
      <c r="F14" s="23" t="s">
        <v>1372</v>
      </c>
      <c r="G14" s="23" t="s">
        <v>1058</v>
      </c>
      <c r="I14" s="21" t="s">
        <v>31</v>
      </c>
      <c r="J14" s="21" t="s">
        <v>31</v>
      </c>
      <c r="K14" s="23" t="s">
        <v>503</v>
      </c>
      <c r="L14" s="23" t="s">
        <v>141</v>
      </c>
      <c r="M14" s="23" t="s">
        <v>359</v>
      </c>
      <c r="N14" s="23">
        <v>512475203</v>
      </c>
      <c r="O14" s="23" t="s">
        <v>1373</v>
      </c>
      <c r="P14" s="23" t="s">
        <v>1333</v>
      </c>
      <c r="Q14" s="23" t="s">
        <v>433</v>
      </c>
      <c r="R14" s="23" t="s">
        <v>426</v>
      </c>
      <c r="S14" s="21" t="s">
        <v>35</v>
      </c>
      <c r="T14" s="154">
        <v>1.7</v>
      </c>
      <c r="U14" s="23" t="s">
        <v>1334</v>
      </c>
      <c r="V14" s="168">
        <v>5.1700000000000003E-2</v>
      </c>
      <c r="W14" s="23" t="s">
        <v>775</v>
      </c>
      <c r="X14" s="23" t="s">
        <v>1335</v>
      </c>
      <c r="Y14" s="172">
        <v>5.17</v>
      </c>
      <c r="Z14" s="169">
        <v>2.171E-2</v>
      </c>
      <c r="AA14" s="23" t="s">
        <v>1336</v>
      </c>
      <c r="AB14" s="21" t="s">
        <v>431</v>
      </c>
      <c r="AC14" s="23"/>
      <c r="AD14" s="23"/>
      <c r="AE14" s="23"/>
      <c r="AF14" s="23"/>
      <c r="AG14" s="23" t="s">
        <v>141</v>
      </c>
      <c r="AH14" s="23"/>
      <c r="AJ14" s="2" t="s">
        <v>141</v>
      </c>
      <c r="AK14" s="23" t="s">
        <v>334</v>
      </c>
      <c r="AL14" s="23"/>
      <c r="AM14" s="23"/>
      <c r="AN14" s="2" t="s">
        <v>1337</v>
      </c>
      <c r="AQ14" s="152">
        <v>21773.99</v>
      </c>
      <c r="AR14" s="154">
        <v>159.65</v>
      </c>
      <c r="AS14" s="154">
        <v>1</v>
      </c>
      <c r="AT14" s="154">
        <v>34.762</v>
      </c>
      <c r="AU14" s="154">
        <v>34.762</v>
      </c>
      <c r="AV14" s="23"/>
      <c r="AW14" s="23"/>
      <c r="AX14" s="21" t="s">
        <v>141</v>
      </c>
      <c r="AY14" s="23" t="s">
        <v>37</v>
      </c>
      <c r="AZ14" s="169">
        <v>2.49135278958427E-3</v>
      </c>
      <c r="BA14" s="169">
        <v>2.5218387641239002E-5</v>
      </c>
    </row>
    <row r="15" spans="1:53" x14ac:dyDescent="0.2">
      <c r="A15" s="2" t="s">
        <v>26</v>
      </c>
      <c r="B15" s="2">
        <v>7210</v>
      </c>
      <c r="C15" s="23" t="s">
        <v>1327</v>
      </c>
      <c r="D15" s="23" t="s">
        <v>1328</v>
      </c>
      <c r="E15" s="23" t="s">
        <v>1374</v>
      </c>
      <c r="F15" s="23" t="s">
        <v>1375</v>
      </c>
      <c r="G15" s="23" t="s">
        <v>1058</v>
      </c>
      <c r="I15" s="21" t="s">
        <v>31</v>
      </c>
      <c r="J15" s="21" t="s">
        <v>31</v>
      </c>
      <c r="K15" s="23" t="s">
        <v>503</v>
      </c>
      <c r="L15" s="23" t="s">
        <v>141</v>
      </c>
      <c r="M15" s="23" t="s">
        <v>359</v>
      </c>
      <c r="N15" s="23">
        <v>512475203</v>
      </c>
      <c r="O15" s="23" t="s">
        <v>1376</v>
      </c>
      <c r="P15" s="23" t="s">
        <v>1333</v>
      </c>
      <c r="Q15" s="23" t="s">
        <v>433</v>
      </c>
      <c r="R15" s="23" t="s">
        <v>426</v>
      </c>
      <c r="S15" s="21" t="s">
        <v>35</v>
      </c>
      <c r="T15" s="154">
        <v>1.7</v>
      </c>
      <c r="U15" s="23" t="s">
        <v>1334</v>
      </c>
      <c r="V15" s="168">
        <v>5.1700000000000003E-2</v>
      </c>
      <c r="W15" s="23" t="s">
        <v>775</v>
      </c>
      <c r="X15" s="23" t="s">
        <v>1335</v>
      </c>
      <c r="Y15" s="172">
        <v>5.17</v>
      </c>
      <c r="Z15" s="169">
        <v>2.172E-2</v>
      </c>
      <c r="AA15" s="23" t="s">
        <v>1336</v>
      </c>
      <c r="AB15" s="21" t="s">
        <v>431</v>
      </c>
      <c r="AC15" s="23"/>
      <c r="AD15" s="23"/>
      <c r="AE15" s="23"/>
      <c r="AF15" s="23"/>
      <c r="AG15" s="23" t="s">
        <v>141</v>
      </c>
      <c r="AH15" s="23"/>
      <c r="AJ15" s="2" t="s">
        <v>141</v>
      </c>
      <c r="AK15" s="23" t="s">
        <v>334</v>
      </c>
      <c r="AL15" s="23"/>
      <c r="AM15" s="23"/>
      <c r="AN15" s="2" t="s">
        <v>1337</v>
      </c>
      <c r="AQ15" s="152">
        <v>24850.67</v>
      </c>
      <c r="AR15" s="154">
        <v>158</v>
      </c>
      <c r="AS15" s="154">
        <v>1</v>
      </c>
      <c r="AT15" s="154">
        <v>39.264000000000003</v>
      </c>
      <c r="AU15" s="154">
        <v>39.264000000000003</v>
      </c>
      <c r="AV15" s="23"/>
      <c r="AW15" s="23"/>
      <c r="AX15" s="21" t="s">
        <v>141</v>
      </c>
      <c r="AY15" s="23" t="s">
        <v>37</v>
      </c>
      <c r="AZ15" s="169">
        <v>2.81399601218912E-3</v>
      </c>
      <c r="BA15" s="169">
        <v>2.8484300799537798E-5</v>
      </c>
    </row>
    <row r="16" spans="1:53" x14ac:dyDescent="0.2">
      <c r="A16" s="2" t="s">
        <v>26</v>
      </c>
      <c r="B16" s="2">
        <v>7210</v>
      </c>
      <c r="C16" s="23" t="s">
        <v>1327</v>
      </c>
      <c r="D16" s="23" t="s">
        <v>1328</v>
      </c>
      <c r="E16" s="23" t="s">
        <v>1377</v>
      </c>
      <c r="F16" s="23" t="s">
        <v>1378</v>
      </c>
      <c r="G16" s="23" t="s">
        <v>1058</v>
      </c>
      <c r="I16" s="21" t="s">
        <v>31</v>
      </c>
      <c r="J16" s="21" t="s">
        <v>31</v>
      </c>
      <c r="K16" s="23" t="s">
        <v>503</v>
      </c>
      <c r="L16" s="23" t="s">
        <v>141</v>
      </c>
      <c r="M16" s="23" t="s">
        <v>359</v>
      </c>
      <c r="N16" s="23">
        <v>512475203</v>
      </c>
      <c r="O16" s="23" t="s">
        <v>1379</v>
      </c>
      <c r="P16" s="23" t="s">
        <v>1333</v>
      </c>
      <c r="Q16" s="23" t="s">
        <v>433</v>
      </c>
      <c r="R16" s="23" t="s">
        <v>426</v>
      </c>
      <c r="S16" s="21" t="s">
        <v>35</v>
      </c>
      <c r="T16" s="154">
        <v>1.7</v>
      </c>
      <c r="U16" s="23" t="s">
        <v>1334</v>
      </c>
      <c r="V16" s="168">
        <v>5.1700000000000003E-2</v>
      </c>
      <c r="W16" s="23" t="s">
        <v>775</v>
      </c>
      <c r="X16" s="23" t="s">
        <v>1335</v>
      </c>
      <c r="Y16" s="172">
        <v>5.17</v>
      </c>
      <c r="Z16" s="169">
        <v>2.172E-2</v>
      </c>
      <c r="AA16" s="23" t="s">
        <v>1336</v>
      </c>
      <c r="AB16" s="21" t="s">
        <v>431</v>
      </c>
      <c r="AC16" s="23"/>
      <c r="AD16" s="23"/>
      <c r="AE16" s="23"/>
      <c r="AF16" s="23"/>
      <c r="AG16" s="23" t="s">
        <v>141</v>
      </c>
      <c r="AH16" s="23"/>
      <c r="AJ16" s="2" t="s">
        <v>141</v>
      </c>
      <c r="AK16" s="23" t="s">
        <v>334</v>
      </c>
      <c r="AL16" s="23"/>
      <c r="AM16" s="23"/>
      <c r="AN16" s="2" t="s">
        <v>1337</v>
      </c>
      <c r="AQ16" s="152">
        <v>28927.94</v>
      </c>
      <c r="AR16" s="154">
        <v>158</v>
      </c>
      <c r="AS16" s="154">
        <v>1</v>
      </c>
      <c r="AT16" s="154">
        <v>45.706000000000003</v>
      </c>
      <c r="AU16" s="154">
        <v>45.706000000000003</v>
      </c>
      <c r="AV16" s="23"/>
      <c r="AW16" s="23"/>
      <c r="AX16" s="21" t="s">
        <v>141</v>
      </c>
      <c r="AY16" s="23" t="s">
        <v>37</v>
      </c>
      <c r="AZ16" s="169">
        <v>3.27569066752914E-3</v>
      </c>
      <c r="BA16" s="169">
        <v>3.31577436129884E-5</v>
      </c>
    </row>
    <row r="17" spans="1:53" x14ac:dyDescent="0.2">
      <c r="A17" s="2" t="s">
        <v>26</v>
      </c>
      <c r="B17" s="2">
        <v>7210</v>
      </c>
      <c r="C17" s="23" t="s">
        <v>1327</v>
      </c>
      <c r="D17" s="23" t="s">
        <v>1328</v>
      </c>
      <c r="E17" s="23" t="s">
        <v>1380</v>
      </c>
      <c r="F17" s="23" t="s">
        <v>1381</v>
      </c>
      <c r="G17" s="23" t="s">
        <v>1058</v>
      </c>
      <c r="I17" s="21" t="s">
        <v>31</v>
      </c>
      <c r="J17" s="21" t="s">
        <v>31</v>
      </c>
      <c r="K17" s="23" t="s">
        <v>503</v>
      </c>
      <c r="L17" s="23" t="s">
        <v>141</v>
      </c>
      <c r="M17" s="23" t="s">
        <v>359</v>
      </c>
      <c r="N17" s="23">
        <v>512475203</v>
      </c>
      <c r="O17" s="23" t="s">
        <v>1382</v>
      </c>
      <c r="P17" s="23" t="s">
        <v>1333</v>
      </c>
      <c r="Q17" s="23" t="s">
        <v>433</v>
      </c>
      <c r="R17" s="23" t="s">
        <v>426</v>
      </c>
      <c r="S17" s="21" t="s">
        <v>35</v>
      </c>
      <c r="T17" s="154">
        <v>1.7</v>
      </c>
      <c r="U17" s="23" t="s">
        <v>1334</v>
      </c>
      <c r="V17" s="168">
        <v>5.1700000000000003E-2</v>
      </c>
      <c r="W17" s="23" t="s">
        <v>775</v>
      </c>
      <c r="X17" s="23" t="s">
        <v>1335</v>
      </c>
      <c r="Y17" s="172">
        <v>5.17</v>
      </c>
      <c r="Z17" s="169">
        <v>2.172E-2</v>
      </c>
      <c r="AA17" s="23" t="s">
        <v>1336</v>
      </c>
      <c r="AB17" s="21" t="s">
        <v>431</v>
      </c>
      <c r="AC17" s="23"/>
      <c r="AD17" s="23"/>
      <c r="AE17" s="23"/>
      <c r="AF17" s="23"/>
      <c r="AG17" s="23" t="s">
        <v>141</v>
      </c>
      <c r="AH17" s="23"/>
      <c r="AJ17" s="2" t="s">
        <v>141</v>
      </c>
      <c r="AK17" s="23" t="s">
        <v>334</v>
      </c>
      <c r="AL17" s="23"/>
      <c r="AM17" s="23"/>
      <c r="AN17" s="2" t="s">
        <v>1337</v>
      </c>
      <c r="AQ17" s="152">
        <v>29096.54</v>
      </c>
      <c r="AR17" s="154">
        <v>158</v>
      </c>
      <c r="AS17" s="154">
        <v>1</v>
      </c>
      <c r="AT17" s="154">
        <v>45.972999999999999</v>
      </c>
      <c r="AU17" s="154">
        <v>45.972999999999999</v>
      </c>
      <c r="AV17" s="23"/>
      <c r="AW17" s="23"/>
      <c r="AX17" s="21" t="s">
        <v>141</v>
      </c>
      <c r="AY17" s="23" t="s">
        <v>37</v>
      </c>
      <c r="AZ17" s="169">
        <v>3.29478229474301E-3</v>
      </c>
      <c r="BA17" s="169">
        <v>3.33509960731757E-5</v>
      </c>
    </row>
    <row r="18" spans="1:53" x14ac:dyDescent="0.2">
      <c r="A18" s="2" t="s">
        <v>26</v>
      </c>
      <c r="B18" s="2">
        <v>7210</v>
      </c>
      <c r="C18" s="23" t="s">
        <v>1327</v>
      </c>
      <c r="D18" s="23" t="s">
        <v>1328</v>
      </c>
      <c r="E18" s="23" t="s">
        <v>1383</v>
      </c>
      <c r="F18" s="23" t="s">
        <v>1384</v>
      </c>
      <c r="G18" s="23" t="s">
        <v>1058</v>
      </c>
      <c r="I18" s="21" t="s">
        <v>31</v>
      </c>
      <c r="J18" s="21" t="s">
        <v>31</v>
      </c>
      <c r="K18" s="23" t="s">
        <v>503</v>
      </c>
      <c r="L18" s="23" t="s">
        <v>141</v>
      </c>
      <c r="M18" s="23" t="s">
        <v>359</v>
      </c>
      <c r="N18" s="23">
        <v>512475203</v>
      </c>
      <c r="O18" s="23" t="s">
        <v>1385</v>
      </c>
      <c r="P18" s="23" t="s">
        <v>1333</v>
      </c>
      <c r="Q18" s="23" t="s">
        <v>433</v>
      </c>
      <c r="R18" s="23" t="s">
        <v>426</v>
      </c>
      <c r="S18" s="21" t="s">
        <v>35</v>
      </c>
      <c r="T18" s="154">
        <v>1.7</v>
      </c>
      <c r="U18" s="23" t="s">
        <v>1334</v>
      </c>
      <c r="V18" s="168">
        <v>5.2121000000000001E-2</v>
      </c>
      <c r="W18" s="23" t="s">
        <v>775</v>
      </c>
      <c r="X18" s="23" t="s">
        <v>1335</v>
      </c>
      <c r="Y18" s="172">
        <v>5.2121000000000004</v>
      </c>
      <c r="Z18" s="169">
        <v>2.1729999999999999E-2</v>
      </c>
      <c r="AA18" s="23" t="s">
        <v>1386</v>
      </c>
      <c r="AB18" s="21" t="s">
        <v>431</v>
      </c>
      <c r="AC18" s="23"/>
      <c r="AD18" s="23"/>
      <c r="AE18" s="23"/>
      <c r="AF18" s="23"/>
      <c r="AG18" s="23" t="s">
        <v>141</v>
      </c>
      <c r="AH18" s="23"/>
      <c r="AJ18" s="2" t="s">
        <v>141</v>
      </c>
      <c r="AK18" s="23" t="s">
        <v>334</v>
      </c>
      <c r="AL18" s="23"/>
      <c r="AM18" s="23"/>
      <c r="AN18" s="2" t="s">
        <v>1337</v>
      </c>
      <c r="AQ18" s="152">
        <v>26716.34</v>
      </c>
      <c r="AR18" s="154">
        <v>159.24</v>
      </c>
      <c r="AS18" s="154">
        <v>1</v>
      </c>
      <c r="AT18" s="154">
        <v>42.542999999999999</v>
      </c>
      <c r="AU18" s="154">
        <v>42.542999999999999</v>
      </c>
      <c r="AV18" s="23"/>
      <c r="AW18" s="23"/>
      <c r="AX18" s="21" t="s">
        <v>141</v>
      </c>
      <c r="AY18" s="23" t="s">
        <v>37</v>
      </c>
      <c r="AZ18" s="169">
        <v>3.0489999632485202E-3</v>
      </c>
      <c r="BA18" s="169">
        <v>3.0863097074322999E-5</v>
      </c>
    </row>
    <row r="19" spans="1:53" x14ac:dyDescent="0.2">
      <c r="A19" s="2" t="s">
        <v>26</v>
      </c>
      <c r="B19" s="2">
        <v>7210</v>
      </c>
      <c r="C19" s="23" t="s">
        <v>1327</v>
      </c>
      <c r="D19" s="23" t="s">
        <v>1328</v>
      </c>
      <c r="E19" s="23" t="s">
        <v>1387</v>
      </c>
      <c r="F19" s="23" t="s">
        <v>1388</v>
      </c>
      <c r="G19" s="23" t="s">
        <v>1058</v>
      </c>
      <c r="I19" s="21" t="s">
        <v>31</v>
      </c>
      <c r="J19" s="21" t="s">
        <v>31</v>
      </c>
      <c r="K19" s="23" t="s">
        <v>503</v>
      </c>
      <c r="L19" s="23" t="s">
        <v>141</v>
      </c>
      <c r="M19" s="23" t="s">
        <v>359</v>
      </c>
      <c r="N19" s="23">
        <v>512475203</v>
      </c>
      <c r="O19" s="23" t="s">
        <v>1389</v>
      </c>
      <c r="P19" s="23" t="s">
        <v>1333</v>
      </c>
      <c r="Q19" s="23" t="s">
        <v>433</v>
      </c>
      <c r="R19" s="23" t="s">
        <v>426</v>
      </c>
      <c r="S19" s="21" t="s">
        <v>35</v>
      </c>
      <c r="T19" s="154">
        <v>1.7</v>
      </c>
      <c r="U19" s="23" t="s">
        <v>1334</v>
      </c>
      <c r="V19" s="168">
        <v>5.1700000000000003E-2</v>
      </c>
      <c r="W19" s="23" t="s">
        <v>775</v>
      </c>
      <c r="X19" s="23" t="s">
        <v>1335</v>
      </c>
      <c r="Y19" s="172">
        <v>5.17</v>
      </c>
      <c r="Z19" s="169">
        <v>2.171E-2</v>
      </c>
      <c r="AA19" s="23" t="s">
        <v>1336</v>
      </c>
      <c r="AB19" s="21" t="s">
        <v>431</v>
      </c>
      <c r="AC19" s="23"/>
      <c r="AD19" s="23"/>
      <c r="AE19" s="23"/>
      <c r="AF19" s="23"/>
      <c r="AG19" s="23" t="s">
        <v>141</v>
      </c>
      <c r="AH19" s="23"/>
      <c r="AJ19" s="2" t="s">
        <v>141</v>
      </c>
      <c r="AK19" s="23" t="s">
        <v>334</v>
      </c>
      <c r="AL19" s="23"/>
      <c r="AM19" s="23"/>
      <c r="AN19" s="2" t="s">
        <v>1337</v>
      </c>
      <c r="AQ19" s="152">
        <v>6654.11</v>
      </c>
      <c r="AR19" s="154">
        <v>156.88</v>
      </c>
      <c r="AS19" s="154">
        <v>1</v>
      </c>
      <c r="AT19" s="154">
        <v>10.439</v>
      </c>
      <c r="AU19" s="154">
        <v>10.439</v>
      </c>
      <c r="AV19" s="23"/>
      <c r="AW19" s="23"/>
      <c r="AX19" s="21" t="s">
        <v>141</v>
      </c>
      <c r="AY19" s="23" t="s">
        <v>37</v>
      </c>
      <c r="AZ19" s="169">
        <v>7.4814511586234205E-4</v>
      </c>
      <c r="BA19" s="169">
        <v>7.5729995457064701E-6</v>
      </c>
    </row>
    <row r="20" spans="1:53" x14ac:dyDescent="0.2">
      <c r="A20" s="2" t="s">
        <v>26</v>
      </c>
      <c r="B20" s="2">
        <v>7210</v>
      </c>
      <c r="C20" s="2" t="s">
        <v>1327</v>
      </c>
      <c r="D20" s="23" t="s">
        <v>1328</v>
      </c>
      <c r="E20" s="2" t="s">
        <v>1390</v>
      </c>
      <c r="F20" s="2" t="s">
        <v>1391</v>
      </c>
      <c r="G20" s="23" t="s">
        <v>1058</v>
      </c>
      <c r="I20" s="21" t="s">
        <v>31</v>
      </c>
      <c r="J20" s="21" t="s">
        <v>31</v>
      </c>
      <c r="K20" s="23" t="s">
        <v>503</v>
      </c>
      <c r="L20" s="23" t="s">
        <v>141</v>
      </c>
      <c r="M20" s="23" t="s">
        <v>359</v>
      </c>
      <c r="N20" s="23">
        <v>512475203</v>
      </c>
      <c r="O20" s="2" t="s">
        <v>1392</v>
      </c>
      <c r="P20" s="2" t="s">
        <v>1333</v>
      </c>
      <c r="Q20" s="23" t="s">
        <v>433</v>
      </c>
      <c r="R20" s="23" t="s">
        <v>426</v>
      </c>
      <c r="S20" s="21" t="s">
        <v>35</v>
      </c>
      <c r="T20" s="152">
        <v>1.7</v>
      </c>
      <c r="U20" s="23" t="s">
        <v>1334</v>
      </c>
      <c r="V20" s="163">
        <v>5.1700000000000003E-2</v>
      </c>
      <c r="W20" s="23" t="s">
        <v>775</v>
      </c>
      <c r="X20" s="23" t="s">
        <v>1335</v>
      </c>
      <c r="Y20" s="173">
        <v>5.17</v>
      </c>
      <c r="Z20" s="165">
        <v>2.172E-2</v>
      </c>
      <c r="AA20" s="2" t="s">
        <v>1336</v>
      </c>
      <c r="AB20" s="21" t="s">
        <v>431</v>
      </c>
      <c r="AC20" s="23"/>
      <c r="AG20" s="23" t="s">
        <v>141</v>
      </c>
      <c r="AH20" s="23"/>
      <c r="AJ20" s="2" t="s">
        <v>141</v>
      </c>
      <c r="AK20" s="23" t="s">
        <v>334</v>
      </c>
      <c r="AM20" s="23"/>
      <c r="AN20" s="2" t="s">
        <v>1337</v>
      </c>
      <c r="AQ20" s="152">
        <v>85804.66</v>
      </c>
      <c r="AR20" s="152">
        <v>155.34</v>
      </c>
      <c r="AS20" s="152">
        <v>1</v>
      </c>
      <c r="AT20" s="152">
        <v>133.28899999999999</v>
      </c>
      <c r="AU20" s="152">
        <v>133.28899999999999</v>
      </c>
      <c r="AX20" s="21" t="s">
        <v>141</v>
      </c>
      <c r="AY20" s="23" t="s">
        <v>37</v>
      </c>
      <c r="AZ20" s="165">
        <v>9.5526191644349293E-3</v>
      </c>
      <c r="BA20" s="165">
        <v>9.6695118445287698E-5</v>
      </c>
    </row>
    <row r="21" spans="1:53" x14ac:dyDescent="0.2">
      <c r="A21" s="2" t="s">
        <v>26</v>
      </c>
      <c r="B21" s="2">
        <v>7210</v>
      </c>
      <c r="C21" s="2" t="s">
        <v>1327</v>
      </c>
      <c r="D21" s="4" t="s">
        <v>1328</v>
      </c>
      <c r="E21" s="2" t="s">
        <v>1393</v>
      </c>
      <c r="F21" s="2" t="s">
        <v>1394</v>
      </c>
      <c r="G21" s="2" t="s">
        <v>1058</v>
      </c>
      <c r="I21" s="2" t="s">
        <v>31</v>
      </c>
      <c r="J21" s="2" t="s">
        <v>31</v>
      </c>
      <c r="K21" s="2" t="s">
        <v>503</v>
      </c>
      <c r="L21" s="2" t="s">
        <v>141</v>
      </c>
      <c r="M21" s="2" t="s">
        <v>359</v>
      </c>
      <c r="N21" s="23">
        <v>512475203</v>
      </c>
      <c r="O21" s="2" t="s">
        <v>1395</v>
      </c>
      <c r="P21" s="2" t="s">
        <v>1396</v>
      </c>
      <c r="Q21" s="2" t="s">
        <v>433</v>
      </c>
      <c r="R21" s="2" t="s">
        <v>426</v>
      </c>
      <c r="S21" s="21" t="s">
        <v>35</v>
      </c>
      <c r="T21" s="152">
        <v>0.42</v>
      </c>
      <c r="U21" s="2" t="s">
        <v>1334</v>
      </c>
      <c r="V21" s="163">
        <v>7.1499999999999994E-2</v>
      </c>
      <c r="W21" s="2" t="s">
        <v>775</v>
      </c>
      <c r="X21" s="2" t="s">
        <v>1335</v>
      </c>
      <c r="Y21" s="173">
        <v>7.15</v>
      </c>
      <c r="Z21" s="165">
        <v>1.0789999999999999E-2</v>
      </c>
      <c r="AA21" s="2" t="s">
        <v>1397</v>
      </c>
      <c r="AB21" s="4" t="s">
        <v>431</v>
      </c>
      <c r="AG21" s="2" t="s">
        <v>141</v>
      </c>
      <c r="AJ21" s="2" t="s">
        <v>141</v>
      </c>
      <c r="AK21" s="2" t="s">
        <v>334</v>
      </c>
      <c r="AN21" s="2" t="s">
        <v>1337</v>
      </c>
      <c r="AQ21" s="152">
        <v>1191215.97</v>
      </c>
      <c r="AR21" s="152">
        <v>125.44</v>
      </c>
      <c r="AS21" s="152">
        <v>1</v>
      </c>
      <c r="AT21" s="152">
        <v>1494.261</v>
      </c>
      <c r="AU21" s="152">
        <v>1494.261</v>
      </c>
      <c r="AX21" s="4" t="s">
        <v>141</v>
      </c>
      <c r="AY21" s="2" t="s">
        <v>37</v>
      </c>
      <c r="AZ21" s="165">
        <v>0.107091460364152</v>
      </c>
      <c r="BA21" s="165">
        <v>1.0840190806458299E-3</v>
      </c>
    </row>
    <row r="22" spans="1:53" x14ac:dyDescent="0.2">
      <c r="A22" s="2" t="s">
        <v>26</v>
      </c>
      <c r="B22" s="2">
        <v>7210</v>
      </c>
      <c r="C22" s="2" t="s">
        <v>1327</v>
      </c>
      <c r="D22" s="4" t="s">
        <v>1328</v>
      </c>
      <c r="E22" s="2" t="s">
        <v>1398</v>
      </c>
      <c r="F22" s="2" t="s">
        <v>1399</v>
      </c>
      <c r="G22" s="2" t="s">
        <v>1058</v>
      </c>
      <c r="I22" s="2" t="s">
        <v>31</v>
      </c>
      <c r="J22" s="2" t="s">
        <v>31</v>
      </c>
      <c r="K22" s="2" t="s">
        <v>503</v>
      </c>
      <c r="L22" s="2" t="s">
        <v>141</v>
      </c>
      <c r="M22" s="2" t="s">
        <v>359</v>
      </c>
      <c r="N22" s="23">
        <v>512475203</v>
      </c>
      <c r="O22" s="2" t="s">
        <v>1352</v>
      </c>
      <c r="P22" s="2" t="s">
        <v>1333</v>
      </c>
      <c r="Q22" s="2" t="s">
        <v>433</v>
      </c>
      <c r="R22" s="2" t="s">
        <v>426</v>
      </c>
      <c r="S22" s="21" t="s">
        <v>35</v>
      </c>
      <c r="T22" s="152">
        <v>1.71</v>
      </c>
      <c r="U22" s="2" t="s">
        <v>1334</v>
      </c>
      <c r="V22" s="163">
        <v>3.8399999999999997E-2</v>
      </c>
      <c r="W22" s="2" t="s">
        <v>775</v>
      </c>
      <c r="X22" s="2" t="s">
        <v>1335</v>
      </c>
      <c r="Y22" s="173">
        <v>3.84</v>
      </c>
      <c r="Z22" s="165">
        <v>2.1770000000000001E-2</v>
      </c>
      <c r="AA22" s="2" t="s">
        <v>1336</v>
      </c>
      <c r="AB22" s="4" t="s">
        <v>431</v>
      </c>
      <c r="AG22" s="2" t="s">
        <v>141</v>
      </c>
      <c r="AJ22" s="2" t="s">
        <v>141</v>
      </c>
      <c r="AK22" s="2" t="s">
        <v>334</v>
      </c>
      <c r="AN22" s="2" t="s">
        <v>1337</v>
      </c>
      <c r="AQ22" s="152">
        <v>38218.93</v>
      </c>
      <c r="AR22" s="152">
        <v>142.88999999999999</v>
      </c>
      <c r="AS22" s="152">
        <v>1</v>
      </c>
      <c r="AT22" s="152">
        <v>54.610999999999997</v>
      </c>
      <c r="AU22" s="152">
        <v>54.610999999999997</v>
      </c>
      <c r="AX22" s="4" t="s">
        <v>141</v>
      </c>
      <c r="AY22" s="2" t="s">
        <v>37</v>
      </c>
      <c r="AZ22" s="165">
        <v>3.91389029875333E-3</v>
      </c>
      <c r="BA22" s="165">
        <v>3.9617834596487098E-5</v>
      </c>
    </row>
    <row r="23" spans="1:53" x14ac:dyDescent="0.2">
      <c r="A23" s="2" t="s">
        <v>26</v>
      </c>
      <c r="B23" s="2">
        <v>7210</v>
      </c>
      <c r="C23" s="2" t="s">
        <v>1327</v>
      </c>
      <c r="D23" s="4" t="s">
        <v>1328</v>
      </c>
      <c r="E23" s="2" t="s">
        <v>1400</v>
      </c>
      <c r="F23" s="2" t="s">
        <v>1401</v>
      </c>
      <c r="G23" s="2" t="s">
        <v>1058</v>
      </c>
      <c r="I23" s="2" t="s">
        <v>31</v>
      </c>
      <c r="J23" s="2" t="s">
        <v>31</v>
      </c>
      <c r="K23" s="2" t="s">
        <v>503</v>
      </c>
      <c r="L23" s="2" t="s">
        <v>141</v>
      </c>
      <c r="M23" s="2" t="s">
        <v>359</v>
      </c>
      <c r="N23" s="23">
        <v>512475203</v>
      </c>
      <c r="O23" s="2" t="s">
        <v>1355</v>
      </c>
      <c r="P23" s="2" t="s">
        <v>1333</v>
      </c>
      <c r="Q23" s="2" t="s">
        <v>433</v>
      </c>
      <c r="R23" s="2" t="s">
        <v>426</v>
      </c>
      <c r="S23" s="2" t="s">
        <v>35</v>
      </c>
      <c r="T23" s="152">
        <v>1.71</v>
      </c>
      <c r="U23" s="2" t="s">
        <v>1334</v>
      </c>
      <c r="V23" s="163">
        <v>3.8399999999999997E-2</v>
      </c>
      <c r="W23" s="2" t="s">
        <v>775</v>
      </c>
      <c r="X23" s="2" t="s">
        <v>1335</v>
      </c>
      <c r="Y23" s="173">
        <v>3.84</v>
      </c>
      <c r="Z23" s="165">
        <v>2.1760000000000002E-2</v>
      </c>
      <c r="AA23" s="2" t="s">
        <v>1336</v>
      </c>
      <c r="AB23" s="4" t="s">
        <v>431</v>
      </c>
      <c r="AG23" s="2" t="s">
        <v>141</v>
      </c>
      <c r="AJ23" s="2" t="s">
        <v>141</v>
      </c>
      <c r="AK23" s="2" t="s">
        <v>334</v>
      </c>
      <c r="AN23" s="2" t="s">
        <v>1337</v>
      </c>
      <c r="AQ23" s="152">
        <v>33189.199999999997</v>
      </c>
      <c r="AR23" s="152">
        <v>142.46</v>
      </c>
      <c r="AS23" s="152">
        <v>1</v>
      </c>
      <c r="AT23" s="152">
        <v>47.280999999999999</v>
      </c>
      <c r="AU23" s="152">
        <v>47.280999999999999</v>
      </c>
      <c r="AX23" s="4" t="s">
        <v>141</v>
      </c>
      <c r="AY23" s="2" t="s">
        <v>37</v>
      </c>
      <c r="AZ23" s="165">
        <v>3.3885821020922398E-3</v>
      </c>
      <c r="BA23" s="165">
        <v>3.43004721619479E-5</v>
      </c>
    </row>
    <row r="24" spans="1:53" x14ac:dyDescent="0.2">
      <c r="A24" s="2" t="s">
        <v>26</v>
      </c>
      <c r="B24" s="2">
        <v>7210</v>
      </c>
      <c r="C24" s="2" t="s">
        <v>1327</v>
      </c>
      <c r="D24" s="2" t="s">
        <v>1328</v>
      </c>
      <c r="E24" s="2" t="s">
        <v>1402</v>
      </c>
      <c r="F24" s="2" t="s">
        <v>1403</v>
      </c>
      <c r="G24" s="2" t="s">
        <v>1058</v>
      </c>
      <c r="I24" s="2" t="s">
        <v>31</v>
      </c>
      <c r="J24" s="2" t="s">
        <v>31</v>
      </c>
      <c r="K24" s="2" t="s">
        <v>503</v>
      </c>
      <c r="L24" s="2" t="s">
        <v>141</v>
      </c>
      <c r="M24" s="2" t="s">
        <v>359</v>
      </c>
      <c r="N24" s="23">
        <v>512475203</v>
      </c>
      <c r="O24" s="2" t="s">
        <v>1358</v>
      </c>
      <c r="P24" s="2" t="s">
        <v>1333</v>
      </c>
      <c r="Q24" s="2" t="s">
        <v>433</v>
      </c>
      <c r="R24" s="2" t="s">
        <v>426</v>
      </c>
      <c r="S24" s="2" t="s">
        <v>35</v>
      </c>
      <c r="T24" s="152">
        <v>1.71</v>
      </c>
      <c r="U24" s="2" t="s">
        <v>1334</v>
      </c>
      <c r="V24" s="163">
        <v>3.8399999999999997E-2</v>
      </c>
      <c r="W24" s="2" t="s">
        <v>775</v>
      </c>
      <c r="X24" s="2" t="s">
        <v>1335</v>
      </c>
      <c r="Y24" s="173">
        <v>3.84</v>
      </c>
      <c r="Z24" s="165">
        <v>2.1770000000000001E-2</v>
      </c>
      <c r="AA24" s="2" t="s">
        <v>1336</v>
      </c>
      <c r="AB24" s="4" t="s">
        <v>431</v>
      </c>
      <c r="AG24" s="2" t="s">
        <v>141</v>
      </c>
      <c r="AJ24" s="2" t="s">
        <v>141</v>
      </c>
      <c r="AK24" s="2" t="s">
        <v>334</v>
      </c>
      <c r="AN24" s="2" t="s">
        <v>1337</v>
      </c>
      <c r="AQ24" s="152">
        <v>33741.230000000003</v>
      </c>
      <c r="AR24" s="152">
        <v>143.16</v>
      </c>
      <c r="AS24" s="152">
        <v>1</v>
      </c>
      <c r="AT24" s="152">
        <v>48.304000000000002</v>
      </c>
      <c r="AU24" s="152">
        <v>48.304000000000002</v>
      </c>
      <c r="AX24" s="4" t="s">
        <v>141</v>
      </c>
      <c r="AY24" s="2" t="s">
        <v>37</v>
      </c>
      <c r="AZ24" s="165">
        <v>3.4618710616827401E-3</v>
      </c>
      <c r="BA24" s="165">
        <v>3.5042329919108398E-5</v>
      </c>
    </row>
    <row r="25" spans="1:53" x14ac:dyDescent="0.2">
      <c r="A25" s="2" t="s">
        <v>26</v>
      </c>
      <c r="B25" s="2">
        <v>7210</v>
      </c>
      <c r="C25" s="2" t="s">
        <v>1327</v>
      </c>
      <c r="D25" s="2" t="s">
        <v>1328</v>
      </c>
      <c r="E25" s="2" t="s">
        <v>1404</v>
      </c>
      <c r="F25" s="2" t="s">
        <v>1405</v>
      </c>
      <c r="G25" s="2" t="s">
        <v>1058</v>
      </c>
      <c r="I25" s="2" t="s">
        <v>31</v>
      </c>
      <c r="J25" s="2" t="s">
        <v>31</v>
      </c>
      <c r="K25" s="2" t="s">
        <v>503</v>
      </c>
      <c r="L25" s="2" t="s">
        <v>141</v>
      </c>
      <c r="M25" s="2" t="s">
        <v>359</v>
      </c>
      <c r="N25" s="23">
        <v>512475203</v>
      </c>
      <c r="O25" s="2" t="s">
        <v>1361</v>
      </c>
      <c r="P25" s="2" t="s">
        <v>1333</v>
      </c>
      <c r="Q25" s="2" t="s">
        <v>433</v>
      </c>
      <c r="R25" s="2" t="s">
        <v>426</v>
      </c>
      <c r="S25" s="2" t="s">
        <v>35</v>
      </c>
      <c r="T25" s="152">
        <v>1.71</v>
      </c>
      <c r="U25" s="2" t="s">
        <v>1334</v>
      </c>
      <c r="V25" s="163">
        <v>3.8399999999999997E-2</v>
      </c>
      <c r="W25" s="2" t="s">
        <v>775</v>
      </c>
      <c r="X25" s="2" t="s">
        <v>1335</v>
      </c>
      <c r="Y25" s="173">
        <v>3.84</v>
      </c>
      <c r="Z25" s="165">
        <v>2.1780000000000001E-2</v>
      </c>
      <c r="AA25" s="2" t="s">
        <v>1336</v>
      </c>
      <c r="AB25" s="4" t="s">
        <v>431</v>
      </c>
      <c r="AG25" s="2" t="s">
        <v>141</v>
      </c>
      <c r="AJ25" s="2" t="s">
        <v>141</v>
      </c>
      <c r="AK25" s="2" t="s">
        <v>334</v>
      </c>
      <c r="AN25" s="2" t="s">
        <v>1337</v>
      </c>
      <c r="AQ25" s="152">
        <v>23606.240000000002</v>
      </c>
      <c r="AR25" s="152">
        <v>144.72999999999999</v>
      </c>
      <c r="AS25" s="152">
        <v>1</v>
      </c>
      <c r="AT25" s="152">
        <v>34.164999999999999</v>
      </c>
      <c r="AU25" s="152">
        <v>34.164999999999999</v>
      </c>
      <c r="AX25" s="4" t="s">
        <v>141</v>
      </c>
      <c r="AY25" s="2" t="s">
        <v>37</v>
      </c>
      <c r="AZ25" s="165">
        <v>2.4485764529938001E-3</v>
      </c>
      <c r="BA25" s="165">
        <v>2.4785389856854299E-5</v>
      </c>
    </row>
    <row r="26" spans="1:53" x14ac:dyDescent="0.2">
      <c r="A26" s="2" t="s">
        <v>26</v>
      </c>
      <c r="B26" s="2">
        <v>7210</v>
      </c>
      <c r="C26" s="2" t="s">
        <v>1327</v>
      </c>
      <c r="D26" s="2" t="s">
        <v>1328</v>
      </c>
      <c r="E26" s="2" t="s">
        <v>1406</v>
      </c>
      <c r="F26" s="2" t="s">
        <v>1407</v>
      </c>
      <c r="G26" s="2" t="s">
        <v>1058</v>
      </c>
      <c r="I26" s="2" t="s">
        <v>31</v>
      </c>
      <c r="J26" s="2" t="s">
        <v>31</v>
      </c>
      <c r="K26" s="2" t="s">
        <v>503</v>
      </c>
      <c r="L26" s="2" t="s">
        <v>141</v>
      </c>
      <c r="M26" s="2" t="s">
        <v>359</v>
      </c>
      <c r="N26" s="23">
        <v>512475203</v>
      </c>
      <c r="O26" s="2" t="s">
        <v>1364</v>
      </c>
      <c r="P26" s="2" t="s">
        <v>1333</v>
      </c>
      <c r="Q26" s="2" t="s">
        <v>433</v>
      </c>
      <c r="R26" s="2" t="s">
        <v>426</v>
      </c>
      <c r="S26" s="2" t="s">
        <v>35</v>
      </c>
      <c r="T26" s="152">
        <v>1.71</v>
      </c>
      <c r="U26" s="2" t="s">
        <v>1334</v>
      </c>
      <c r="V26" s="163">
        <v>3.8399999999999997E-2</v>
      </c>
      <c r="W26" s="2" t="s">
        <v>775</v>
      </c>
      <c r="X26" s="2" t="s">
        <v>1335</v>
      </c>
      <c r="Y26" s="173">
        <v>3.84</v>
      </c>
      <c r="Z26" s="165">
        <v>2.1760000000000002E-2</v>
      </c>
      <c r="AA26" s="2" t="s">
        <v>1336</v>
      </c>
      <c r="AB26" s="4" t="s">
        <v>431</v>
      </c>
      <c r="AG26" s="2" t="s">
        <v>141</v>
      </c>
      <c r="AJ26" s="2" t="s">
        <v>141</v>
      </c>
      <c r="AK26" s="2" t="s">
        <v>334</v>
      </c>
      <c r="AN26" s="2" t="s">
        <v>1337</v>
      </c>
      <c r="AQ26" s="152">
        <v>14024.61</v>
      </c>
      <c r="AR26" s="152">
        <v>145.75</v>
      </c>
      <c r="AS26" s="152">
        <v>1</v>
      </c>
      <c r="AT26" s="152">
        <v>20.440999999999999</v>
      </c>
      <c r="AU26" s="152">
        <v>20.440999999999999</v>
      </c>
      <c r="AX26" s="4" t="s">
        <v>141</v>
      </c>
      <c r="AY26" s="2" t="s">
        <v>37</v>
      </c>
      <c r="AZ26" s="165">
        <v>1.4649663359745E-3</v>
      </c>
      <c r="BA26" s="165">
        <v>1.4828927117999699E-5</v>
      </c>
    </row>
    <row r="27" spans="1:53" x14ac:dyDescent="0.2">
      <c r="A27" s="2" t="s">
        <v>26</v>
      </c>
      <c r="B27" s="2">
        <v>7210</v>
      </c>
      <c r="C27" s="2" t="s">
        <v>1327</v>
      </c>
      <c r="D27" s="2" t="s">
        <v>1328</v>
      </c>
      <c r="E27" s="2" t="s">
        <v>1408</v>
      </c>
      <c r="F27" s="2" t="s">
        <v>1409</v>
      </c>
      <c r="G27" s="2" t="s">
        <v>1058</v>
      </c>
      <c r="I27" s="2" t="s">
        <v>31</v>
      </c>
      <c r="J27" s="2" t="s">
        <v>31</v>
      </c>
      <c r="K27" s="2" t="s">
        <v>503</v>
      </c>
      <c r="L27" s="2" t="s">
        <v>141</v>
      </c>
      <c r="M27" s="2" t="s">
        <v>359</v>
      </c>
      <c r="N27" s="23">
        <v>512475203</v>
      </c>
      <c r="O27" s="2" t="s">
        <v>1367</v>
      </c>
      <c r="P27" s="2" t="s">
        <v>1333</v>
      </c>
      <c r="Q27" s="2" t="s">
        <v>433</v>
      </c>
      <c r="R27" s="2" t="s">
        <v>426</v>
      </c>
      <c r="S27" s="2" t="s">
        <v>35</v>
      </c>
      <c r="T27" s="152">
        <v>1.71</v>
      </c>
      <c r="U27" s="2" t="s">
        <v>1334</v>
      </c>
      <c r="V27" s="163">
        <v>3.8399999999999997E-2</v>
      </c>
      <c r="W27" s="2" t="s">
        <v>775</v>
      </c>
      <c r="X27" s="2" t="s">
        <v>1335</v>
      </c>
      <c r="Y27" s="173">
        <v>3.84</v>
      </c>
      <c r="Z27" s="165">
        <v>2.1760000000000002E-2</v>
      </c>
      <c r="AA27" s="2" t="s">
        <v>1336</v>
      </c>
      <c r="AB27" s="4" t="s">
        <v>431</v>
      </c>
      <c r="AG27" s="2" t="s">
        <v>141</v>
      </c>
      <c r="AJ27" s="2" t="s">
        <v>141</v>
      </c>
      <c r="AK27" s="2" t="s">
        <v>334</v>
      </c>
      <c r="AN27" s="2" t="s">
        <v>1337</v>
      </c>
      <c r="AQ27" s="152">
        <v>13881.3</v>
      </c>
      <c r="AR27" s="152">
        <v>146.19</v>
      </c>
      <c r="AS27" s="152">
        <v>1</v>
      </c>
      <c r="AT27" s="152">
        <v>20.292999999999999</v>
      </c>
      <c r="AU27" s="152">
        <v>20.292999999999999</v>
      </c>
      <c r="AX27" s="4" t="s">
        <v>141</v>
      </c>
      <c r="AY27" s="2" t="s">
        <v>37</v>
      </c>
      <c r="AZ27" s="165">
        <v>1.45437397563493E-3</v>
      </c>
      <c r="BA27" s="165">
        <v>1.47217073576368E-5</v>
      </c>
    </row>
    <row r="28" spans="1:53" x14ac:dyDescent="0.2">
      <c r="A28" s="2" t="s">
        <v>26</v>
      </c>
      <c r="B28" s="2">
        <v>7210</v>
      </c>
      <c r="C28" s="2" t="s">
        <v>1327</v>
      </c>
      <c r="D28" s="2" t="s">
        <v>1328</v>
      </c>
      <c r="E28" s="2" t="s">
        <v>1410</v>
      </c>
      <c r="F28" s="2" t="s">
        <v>1411</v>
      </c>
      <c r="G28" s="2" t="s">
        <v>1058</v>
      </c>
      <c r="I28" s="2" t="s">
        <v>31</v>
      </c>
      <c r="J28" s="2" t="s">
        <v>31</v>
      </c>
      <c r="K28" s="2" t="s">
        <v>503</v>
      </c>
      <c r="L28" s="2" t="s">
        <v>141</v>
      </c>
      <c r="M28" s="2" t="s">
        <v>359</v>
      </c>
      <c r="N28" s="23">
        <v>512475203</v>
      </c>
      <c r="O28" s="2" t="s">
        <v>1370</v>
      </c>
      <c r="P28" s="2" t="s">
        <v>1333</v>
      </c>
      <c r="Q28" s="2" t="s">
        <v>433</v>
      </c>
      <c r="R28" s="2" t="s">
        <v>426</v>
      </c>
      <c r="S28" s="2" t="s">
        <v>35</v>
      </c>
      <c r="T28" s="152">
        <v>1.71</v>
      </c>
      <c r="U28" s="2" t="s">
        <v>1334</v>
      </c>
      <c r="V28" s="163">
        <v>3.8399999999999997E-2</v>
      </c>
      <c r="W28" s="2" t="s">
        <v>775</v>
      </c>
      <c r="X28" s="2" t="s">
        <v>1335</v>
      </c>
      <c r="Y28" s="173">
        <v>3.84</v>
      </c>
      <c r="Z28" s="165">
        <v>2.171E-2</v>
      </c>
      <c r="AA28" s="2" t="s">
        <v>1336</v>
      </c>
      <c r="AB28" s="4" t="s">
        <v>431</v>
      </c>
      <c r="AG28" s="2" t="s">
        <v>141</v>
      </c>
      <c r="AJ28" s="2" t="s">
        <v>141</v>
      </c>
      <c r="AK28" s="2" t="s">
        <v>334</v>
      </c>
      <c r="AN28" s="2" t="s">
        <v>1337</v>
      </c>
      <c r="AQ28" s="152">
        <v>51178.01</v>
      </c>
      <c r="AR28" s="152">
        <v>155.49</v>
      </c>
      <c r="AS28" s="152">
        <v>1</v>
      </c>
      <c r="AT28" s="152">
        <v>79.576999999999998</v>
      </c>
      <c r="AU28" s="152">
        <v>79.576999999999998</v>
      </c>
      <c r="AX28" s="4" t="s">
        <v>141</v>
      </c>
      <c r="AY28" s="2" t="s">
        <v>37</v>
      </c>
      <c r="AZ28" s="165">
        <v>5.7031414981869701E-3</v>
      </c>
      <c r="BA28" s="165">
        <v>5.7729292164244399E-5</v>
      </c>
    </row>
    <row r="29" spans="1:53" x14ac:dyDescent="0.2">
      <c r="A29" s="2" t="s">
        <v>26</v>
      </c>
      <c r="B29" s="2">
        <v>7210</v>
      </c>
      <c r="C29" s="2" t="s">
        <v>1327</v>
      </c>
      <c r="D29" s="2" t="s">
        <v>1328</v>
      </c>
      <c r="E29" s="2" t="s">
        <v>1410</v>
      </c>
      <c r="F29" s="2" t="s">
        <v>1412</v>
      </c>
      <c r="G29" s="2" t="s">
        <v>1058</v>
      </c>
      <c r="I29" s="2" t="s">
        <v>31</v>
      </c>
      <c r="J29" s="2" t="s">
        <v>31</v>
      </c>
      <c r="K29" s="2" t="s">
        <v>503</v>
      </c>
      <c r="L29" s="2" t="s">
        <v>141</v>
      </c>
      <c r="M29" s="2" t="s">
        <v>359</v>
      </c>
      <c r="N29" s="23">
        <v>512475203</v>
      </c>
      <c r="O29" s="2" t="s">
        <v>1332</v>
      </c>
      <c r="P29" s="2" t="s">
        <v>1333</v>
      </c>
      <c r="Q29" s="2" t="s">
        <v>433</v>
      </c>
      <c r="R29" s="2" t="s">
        <v>426</v>
      </c>
      <c r="S29" s="2" t="s">
        <v>35</v>
      </c>
      <c r="T29" s="152">
        <v>1.71</v>
      </c>
      <c r="U29" s="2" t="s">
        <v>1334</v>
      </c>
      <c r="V29" s="163">
        <v>3.8399999999999997E-2</v>
      </c>
      <c r="W29" s="2" t="s">
        <v>775</v>
      </c>
      <c r="X29" s="2" t="s">
        <v>1335</v>
      </c>
      <c r="Y29" s="173">
        <v>3.84</v>
      </c>
      <c r="Z29" s="165">
        <v>2.1749999999999999E-2</v>
      </c>
      <c r="AA29" s="2" t="s">
        <v>1336</v>
      </c>
      <c r="AB29" s="4" t="s">
        <v>431</v>
      </c>
      <c r="AG29" s="2" t="s">
        <v>141</v>
      </c>
      <c r="AJ29" s="2" t="s">
        <v>141</v>
      </c>
      <c r="AK29" s="2" t="s">
        <v>334</v>
      </c>
      <c r="AN29" s="2" t="s">
        <v>1337</v>
      </c>
      <c r="AQ29" s="152">
        <v>1952.39</v>
      </c>
      <c r="AR29" s="152">
        <v>154.75</v>
      </c>
      <c r="AS29" s="152">
        <v>1</v>
      </c>
      <c r="AT29" s="152">
        <v>3.0209999999999999</v>
      </c>
      <c r="AU29" s="152">
        <v>3.0209999999999999</v>
      </c>
      <c r="AX29" s="4" t="s">
        <v>141</v>
      </c>
      <c r="AY29" s="2" t="s">
        <v>37</v>
      </c>
      <c r="AZ29" s="165">
        <v>2.1653371184819899E-4</v>
      </c>
      <c r="BA29" s="165">
        <v>2.19183373210481E-6</v>
      </c>
    </row>
    <row r="30" spans="1:53" x14ac:dyDescent="0.2">
      <c r="A30" s="2" t="s">
        <v>26</v>
      </c>
      <c r="B30" s="2">
        <v>7210</v>
      </c>
      <c r="C30" s="2" t="s">
        <v>1327</v>
      </c>
      <c r="D30" s="2" t="s">
        <v>1328</v>
      </c>
      <c r="E30" s="2" t="s">
        <v>1413</v>
      </c>
      <c r="F30" s="2" t="s">
        <v>1414</v>
      </c>
      <c r="G30" s="2" t="s">
        <v>1058</v>
      </c>
      <c r="I30" s="2" t="s">
        <v>31</v>
      </c>
      <c r="J30" s="2" t="s">
        <v>31</v>
      </c>
      <c r="K30" s="2" t="s">
        <v>503</v>
      </c>
      <c r="L30" s="2" t="s">
        <v>141</v>
      </c>
      <c r="M30" s="2" t="s">
        <v>359</v>
      </c>
      <c r="N30" s="23">
        <v>512475203</v>
      </c>
      <c r="O30" s="2" t="s">
        <v>1340</v>
      </c>
      <c r="P30" s="2" t="s">
        <v>1333</v>
      </c>
      <c r="Q30" s="2" t="s">
        <v>433</v>
      </c>
      <c r="R30" s="2" t="s">
        <v>426</v>
      </c>
      <c r="S30" s="2" t="s">
        <v>35</v>
      </c>
      <c r="T30" s="152">
        <v>1.71</v>
      </c>
      <c r="U30" s="2" t="s">
        <v>1334</v>
      </c>
      <c r="V30" s="163">
        <v>3.8399999999999997E-2</v>
      </c>
      <c r="W30" s="2" t="s">
        <v>775</v>
      </c>
      <c r="X30" s="2" t="s">
        <v>1335</v>
      </c>
      <c r="Y30" s="173">
        <v>3.84</v>
      </c>
      <c r="Z30" s="165">
        <v>2.1749999999999999E-2</v>
      </c>
      <c r="AA30" s="2" t="s">
        <v>1336</v>
      </c>
      <c r="AB30" s="4" t="s">
        <v>431</v>
      </c>
      <c r="AG30" s="2" t="s">
        <v>141</v>
      </c>
      <c r="AJ30" s="2" t="s">
        <v>141</v>
      </c>
      <c r="AK30" s="2" t="s">
        <v>334</v>
      </c>
      <c r="AN30" s="2" t="s">
        <v>1337</v>
      </c>
      <c r="AQ30" s="152">
        <v>55890.48</v>
      </c>
      <c r="AR30" s="152">
        <v>152.44999999999999</v>
      </c>
      <c r="AS30" s="152">
        <v>1</v>
      </c>
      <c r="AT30" s="152">
        <v>85.204999999999998</v>
      </c>
      <c r="AU30" s="152">
        <v>85.204999999999998</v>
      </c>
      <c r="AX30" s="4" t="s">
        <v>141</v>
      </c>
      <c r="AY30" s="2" t="s">
        <v>37</v>
      </c>
      <c r="AZ30" s="165">
        <v>6.1065168046857904E-3</v>
      </c>
      <c r="BA30" s="165">
        <v>6.1812405116661094E-5</v>
      </c>
    </row>
    <row r="31" spans="1:53" x14ac:dyDescent="0.2">
      <c r="A31" s="2" t="s">
        <v>26</v>
      </c>
      <c r="B31" s="2">
        <v>7210</v>
      </c>
      <c r="C31" s="2" t="s">
        <v>1327</v>
      </c>
      <c r="D31" s="2" t="s">
        <v>1328</v>
      </c>
      <c r="E31" s="2" t="s">
        <v>1415</v>
      </c>
      <c r="F31" s="2" t="s">
        <v>1416</v>
      </c>
      <c r="G31" s="2" t="s">
        <v>1058</v>
      </c>
      <c r="I31" s="2" t="s">
        <v>31</v>
      </c>
      <c r="J31" s="2" t="s">
        <v>31</v>
      </c>
      <c r="K31" s="2" t="s">
        <v>503</v>
      </c>
      <c r="L31" s="2" t="s">
        <v>141</v>
      </c>
      <c r="M31" s="2" t="s">
        <v>359</v>
      </c>
      <c r="N31" s="23">
        <v>512475203</v>
      </c>
      <c r="O31" s="2" t="s">
        <v>1343</v>
      </c>
      <c r="P31" s="2" t="s">
        <v>1333</v>
      </c>
      <c r="Q31" s="2" t="s">
        <v>433</v>
      </c>
      <c r="R31" s="2" t="s">
        <v>426</v>
      </c>
      <c r="S31" s="2" t="s">
        <v>35</v>
      </c>
      <c r="T31" s="152">
        <v>1.71</v>
      </c>
      <c r="U31" s="2" t="s">
        <v>1334</v>
      </c>
      <c r="V31" s="163">
        <v>3.8399999999999997E-2</v>
      </c>
      <c r="W31" s="2" t="s">
        <v>775</v>
      </c>
      <c r="X31" s="2" t="s">
        <v>1335</v>
      </c>
      <c r="Y31" s="173">
        <v>3.84</v>
      </c>
      <c r="Z31" s="165">
        <v>2.1749999999999999E-2</v>
      </c>
      <c r="AA31" s="2" t="s">
        <v>1336</v>
      </c>
      <c r="AB31" s="4" t="s">
        <v>431</v>
      </c>
      <c r="AG31" s="2" t="s">
        <v>141</v>
      </c>
      <c r="AJ31" s="2" t="s">
        <v>141</v>
      </c>
      <c r="AK31" s="2" t="s">
        <v>334</v>
      </c>
      <c r="AN31" s="2" t="s">
        <v>1337</v>
      </c>
      <c r="AQ31" s="152">
        <v>41419.08</v>
      </c>
      <c r="AR31" s="152">
        <v>149.80000000000001</v>
      </c>
      <c r="AS31" s="152">
        <v>1</v>
      </c>
      <c r="AT31" s="152">
        <v>62.045999999999999</v>
      </c>
      <c r="AU31" s="152">
        <v>62.045999999999999</v>
      </c>
      <c r="AX31" s="4" t="s">
        <v>141</v>
      </c>
      <c r="AY31" s="2" t="s">
        <v>37</v>
      </c>
      <c r="AZ31" s="165">
        <v>4.4467278446583304E-3</v>
      </c>
      <c r="BA31" s="165">
        <v>4.5011411868488398E-5</v>
      </c>
    </row>
    <row r="32" spans="1:53" x14ac:dyDescent="0.2">
      <c r="A32" s="2" t="s">
        <v>26</v>
      </c>
      <c r="B32" s="2">
        <v>7210</v>
      </c>
      <c r="C32" s="2" t="s">
        <v>1327</v>
      </c>
      <c r="D32" s="2" t="s">
        <v>1328</v>
      </c>
      <c r="E32" s="2" t="s">
        <v>1417</v>
      </c>
      <c r="F32" s="2" t="s">
        <v>1418</v>
      </c>
      <c r="G32" s="2" t="s">
        <v>1058</v>
      </c>
      <c r="I32" s="2" t="s">
        <v>31</v>
      </c>
      <c r="J32" s="2" t="s">
        <v>31</v>
      </c>
      <c r="K32" s="2" t="s">
        <v>503</v>
      </c>
      <c r="L32" s="2" t="s">
        <v>141</v>
      </c>
      <c r="M32" s="2" t="s">
        <v>359</v>
      </c>
      <c r="N32" s="23">
        <v>512475203</v>
      </c>
      <c r="O32" s="2" t="s">
        <v>1346</v>
      </c>
      <c r="P32" s="2" t="s">
        <v>1333</v>
      </c>
      <c r="Q32" s="2" t="s">
        <v>433</v>
      </c>
      <c r="R32" s="2" t="s">
        <v>426</v>
      </c>
      <c r="S32" s="2" t="s">
        <v>35</v>
      </c>
      <c r="T32" s="152">
        <v>1.71</v>
      </c>
      <c r="U32" s="2" t="s">
        <v>1334</v>
      </c>
      <c r="V32" s="163">
        <v>3.8399999999999997E-2</v>
      </c>
      <c r="W32" s="2" t="s">
        <v>775</v>
      </c>
      <c r="X32" s="2" t="s">
        <v>1335</v>
      </c>
      <c r="Y32" s="173">
        <v>3.84</v>
      </c>
      <c r="Z32" s="165">
        <v>2.1760000000000002E-2</v>
      </c>
      <c r="AA32" s="2" t="s">
        <v>1336</v>
      </c>
      <c r="AB32" s="4" t="s">
        <v>431</v>
      </c>
      <c r="AG32" s="2" t="s">
        <v>141</v>
      </c>
      <c r="AJ32" s="2" t="s">
        <v>141</v>
      </c>
      <c r="AK32" s="2" t="s">
        <v>334</v>
      </c>
      <c r="AN32" s="2" t="s">
        <v>1337</v>
      </c>
      <c r="AQ32" s="152">
        <v>32501.02</v>
      </c>
      <c r="AR32" s="152">
        <v>145.44</v>
      </c>
      <c r="AS32" s="152">
        <v>1</v>
      </c>
      <c r="AT32" s="152">
        <v>47.268999999999998</v>
      </c>
      <c r="AU32" s="152">
        <v>47.268999999999998</v>
      </c>
      <c r="AX32" s="4" t="s">
        <v>141</v>
      </c>
      <c r="AY32" s="2" t="s">
        <v>37</v>
      </c>
      <c r="AZ32" s="165">
        <v>3.3877327707908301E-3</v>
      </c>
      <c r="BA32" s="165">
        <v>3.4291874918681497E-5</v>
      </c>
    </row>
    <row r="33" spans="1:53" x14ac:dyDescent="0.2">
      <c r="A33" s="2" t="s">
        <v>26</v>
      </c>
      <c r="B33" s="2">
        <v>7210</v>
      </c>
      <c r="C33" s="2" t="s">
        <v>1327</v>
      </c>
      <c r="D33" s="2" t="s">
        <v>1328</v>
      </c>
      <c r="E33" s="2" t="s">
        <v>1419</v>
      </c>
      <c r="F33" s="2" t="s">
        <v>1420</v>
      </c>
      <c r="G33" s="2" t="s">
        <v>1058</v>
      </c>
      <c r="I33" s="2" t="s">
        <v>31</v>
      </c>
      <c r="J33" s="2" t="s">
        <v>31</v>
      </c>
      <c r="K33" s="2" t="s">
        <v>503</v>
      </c>
      <c r="L33" s="2" t="s">
        <v>141</v>
      </c>
      <c r="M33" s="2" t="s">
        <v>359</v>
      </c>
      <c r="N33" s="23">
        <v>512475203</v>
      </c>
      <c r="O33" s="2" t="s">
        <v>1349</v>
      </c>
      <c r="P33" s="2" t="s">
        <v>1333</v>
      </c>
      <c r="Q33" s="2" t="s">
        <v>433</v>
      </c>
      <c r="R33" s="2" t="s">
        <v>426</v>
      </c>
      <c r="S33" s="2" t="s">
        <v>35</v>
      </c>
      <c r="T33" s="152">
        <v>1.71</v>
      </c>
      <c r="U33" s="2" t="s">
        <v>1334</v>
      </c>
      <c r="V33" s="163">
        <v>3.8399999999999997E-2</v>
      </c>
      <c r="W33" s="2" t="s">
        <v>775</v>
      </c>
      <c r="X33" s="2" t="s">
        <v>1335</v>
      </c>
      <c r="Y33" s="173">
        <v>3.84</v>
      </c>
      <c r="Z33" s="165">
        <v>2.179E-2</v>
      </c>
      <c r="AA33" s="2" t="s">
        <v>1336</v>
      </c>
      <c r="AB33" s="4" t="s">
        <v>431</v>
      </c>
      <c r="AG33" s="2" t="s">
        <v>141</v>
      </c>
      <c r="AJ33" s="2" t="s">
        <v>141</v>
      </c>
      <c r="AK33" s="2" t="s">
        <v>334</v>
      </c>
      <c r="AN33" s="2" t="s">
        <v>1337</v>
      </c>
      <c r="AQ33" s="152">
        <v>40179.129999999997</v>
      </c>
      <c r="AR33" s="152">
        <v>143.15</v>
      </c>
      <c r="AS33" s="152">
        <v>1</v>
      </c>
      <c r="AT33" s="152">
        <v>57.515999999999998</v>
      </c>
      <c r="AU33" s="152">
        <v>57.515999999999998</v>
      </c>
      <c r="AX33" s="4" t="s">
        <v>141</v>
      </c>
      <c r="AY33" s="2" t="s">
        <v>37</v>
      </c>
      <c r="AZ33" s="165">
        <v>4.1221156247384597E-3</v>
      </c>
      <c r="BA33" s="165">
        <v>4.1725567796445702E-5</v>
      </c>
    </row>
    <row r="34" spans="1:53" x14ac:dyDescent="0.2">
      <c r="A34" s="2" t="s">
        <v>26</v>
      </c>
      <c r="B34" s="2">
        <v>7210</v>
      </c>
      <c r="C34" s="2" t="s">
        <v>1327</v>
      </c>
      <c r="D34" s="2" t="s">
        <v>1328</v>
      </c>
      <c r="E34" s="2" t="s">
        <v>1421</v>
      </c>
      <c r="F34" s="2" t="s">
        <v>1422</v>
      </c>
      <c r="G34" s="2" t="s">
        <v>1058</v>
      </c>
      <c r="I34" s="2" t="s">
        <v>31</v>
      </c>
      <c r="J34" s="2" t="s">
        <v>31</v>
      </c>
      <c r="K34" s="2" t="s">
        <v>503</v>
      </c>
      <c r="L34" s="2" t="s">
        <v>141</v>
      </c>
      <c r="M34" s="2" t="s">
        <v>359</v>
      </c>
      <c r="N34" s="23">
        <v>512475203</v>
      </c>
      <c r="O34" s="2" t="s">
        <v>1373</v>
      </c>
      <c r="P34" s="2" t="s">
        <v>1333</v>
      </c>
      <c r="Q34" s="2" t="s">
        <v>433</v>
      </c>
      <c r="R34" s="2" t="s">
        <v>426</v>
      </c>
      <c r="S34" s="2" t="s">
        <v>35</v>
      </c>
      <c r="T34" s="152">
        <v>1.71</v>
      </c>
      <c r="U34" s="2" t="s">
        <v>1334</v>
      </c>
      <c r="V34" s="163">
        <v>3.8399999999999997E-2</v>
      </c>
      <c r="W34" s="2" t="s">
        <v>775</v>
      </c>
      <c r="X34" s="2" t="s">
        <v>1335</v>
      </c>
      <c r="Y34" s="173">
        <v>3.84</v>
      </c>
      <c r="Z34" s="165">
        <v>2.1739999999999999E-2</v>
      </c>
      <c r="AA34" s="2" t="s">
        <v>1336</v>
      </c>
      <c r="AB34" s="4" t="s">
        <v>431</v>
      </c>
      <c r="AG34" s="2" t="s">
        <v>141</v>
      </c>
      <c r="AJ34" s="2" t="s">
        <v>141</v>
      </c>
      <c r="AK34" s="2" t="s">
        <v>334</v>
      </c>
      <c r="AN34" s="2" t="s">
        <v>1337</v>
      </c>
      <c r="AQ34" s="152">
        <v>21773.48</v>
      </c>
      <c r="AR34" s="152">
        <v>156.22</v>
      </c>
      <c r="AS34" s="152">
        <v>1</v>
      </c>
      <c r="AT34" s="152">
        <v>34.015000000000001</v>
      </c>
      <c r="AU34" s="152">
        <v>34.015000000000001</v>
      </c>
      <c r="AX34" s="4" t="s">
        <v>141</v>
      </c>
      <c r="AY34" s="2" t="s">
        <v>37</v>
      </c>
      <c r="AZ34" s="165">
        <v>2.4377702273414401E-3</v>
      </c>
      <c r="BA34" s="165">
        <v>2.46760052732742E-5</v>
      </c>
    </row>
    <row r="35" spans="1:53" x14ac:dyDescent="0.2">
      <c r="A35" s="2" t="s">
        <v>26</v>
      </c>
      <c r="B35" s="2">
        <v>7210</v>
      </c>
      <c r="C35" s="2" t="s">
        <v>1327</v>
      </c>
      <c r="D35" s="2" t="s">
        <v>1328</v>
      </c>
      <c r="E35" s="2" t="s">
        <v>1423</v>
      </c>
      <c r="F35" s="2" t="s">
        <v>1424</v>
      </c>
      <c r="G35" s="2" t="s">
        <v>1058</v>
      </c>
      <c r="I35" s="2" t="s">
        <v>31</v>
      </c>
      <c r="J35" s="2" t="s">
        <v>31</v>
      </c>
      <c r="K35" s="2" t="s">
        <v>503</v>
      </c>
      <c r="L35" s="2" t="s">
        <v>141</v>
      </c>
      <c r="M35" s="2" t="s">
        <v>359</v>
      </c>
      <c r="N35" s="23">
        <v>512475203</v>
      </c>
      <c r="O35" s="2" t="s">
        <v>1376</v>
      </c>
      <c r="P35" s="2" t="s">
        <v>1333</v>
      </c>
      <c r="Q35" s="2" t="s">
        <v>433</v>
      </c>
      <c r="R35" s="2" t="s">
        <v>426</v>
      </c>
      <c r="S35" s="2" t="s">
        <v>35</v>
      </c>
      <c r="T35" s="152">
        <v>1.71</v>
      </c>
      <c r="U35" s="2" t="s">
        <v>1334</v>
      </c>
      <c r="V35" s="163">
        <v>3.8399999999999997E-2</v>
      </c>
      <c r="W35" s="2" t="s">
        <v>775</v>
      </c>
      <c r="X35" s="2" t="s">
        <v>1335</v>
      </c>
      <c r="Y35" s="173">
        <v>3.84</v>
      </c>
      <c r="Z35" s="165">
        <v>2.1739999999999999E-2</v>
      </c>
      <c r="AA35" s="2" t="s">
        <v>1336</v>
      </c>
      <c r="AB35" s="4" t="s">
        <v>431</v>
      </c>
      <c r="AG35" s="2" t="s">
        <v>141</v>
      </c>
      <c r="AJ35" s="2" t="s">
        <v>141</v>
      </c>
      <c r="AK35" s="2" t="s">
        <v>334</v>
      </c>
      <c r="AN35" s="2" t="s">
        <v>1337</v>
      </c>
      <c r="AQ35" s="152">
        <v>24850.67</v>
      </c>
      <c r="AR35" s="152">
        <v>154.61000000000001</v>
      </c>
      <c r="AS35" s="152">
        <v>1</v>
      </c>
      <c r="AT35" s="152">
        <v>38.421999999999997</v>
      </c>
      <c r="AU35" s="152">
        <v>38.421999999999997</v>
      </c>
      <c r="AX35" s="4" t="s">
        <v>141</v>
      </c>
      <c r="AY35" s="2" t="s">
        <v>37</v>
      </c>
      <c r="AZ35" s="165">
        <v>2.7536197686364602E-3</v>
      </c>
      <c r="BA35" s="165">
        <v>2.7873150295041399E-5</v>
      </c>
    </row>
    <row r="36" spans="1:53" x14ac:dyDescent="0.2">
      <c r="A36" s="2" t="s">
        <v>26</v>
      </c>
      <c r="B36" s="2">
        <v>7210</v>
      </c>
      <c r="C36" s="2" t="s">
        <v>1327</v>
      </c>
      <c r="D36" s="2" t="s">
        <v>1328</v>
      </c>
      <c r="E36" s="2" t="s">
        <v>1425</v>
      </c>
      <c r="F36" s="2" t="s">
        <v>1426</v>
      </c>
      <c r="G36" s="2" t="s">
        <v>1058</v>
      </c>
      <c r="I36" s="2" t="s">
        <v>31</v>
      </c>
      <c r="J36" s="2" t="s">
        <v>31</v>
      </c>
      <c r="K36" s="2" t="s">
        <v>503</v>
      </c>
      <c r="L36" s="2" t="s">
        <v>141</v>
      </c>
      <c r="M36" s="2" t="s">
        <v>359</v>
      </c>
      <c r="N36" s="23">
        <v>512475203</v>
      </c>
      <c r="O36" s="2" t="s">
        <v>1382</v>
      </c>
      <c r="P36" s="2" t="s">
        <v>1333</v>
      </c>
      <c r="Q36" s="2" t="s">
        <v>433</v>
      </c>
      <c r="R36" s="2" t="s">
        <v>426</v>
      </c>
      <c r="S36" s="2" t="s">
        <v>35</v>
      </c>
      <c r="T36" s="152">
        <v>1.71</v>
      </c>
      <c r="U36" s="2" t="s">
        <v>1334</v>
      </c>
      <c r="V36" s="163">
        <v>3.8399999999999997E-2</v>
      </c>
      <c r="W36" s="2" t="s">
        <v>775</v>
      </c>
      <c r="X36" s="2" t="s">
        <v>1335</v>
      </c>
      <c r="Y36" s="173">
        <v>3.84</v>
      </c>
      <c r="Z36" s="165">
        <v>2.1729999999999999E-2</v>
      </c>
      <c r="AA36" s="2" t="s">
        <v>1336</v>
      </c>
      <c r="AB36" s="4" t="s">
        <v>431</v>
      </c>
      <c r="AG36" s="2" t="s">
        <v>141</v>
      </c>
      <c r="AJ36" s="2" t="s">
        <v>141</v>
      </c>
      <c r="AK36" s="2" t="s">
        <v>334</v>
      </c>
      <c r="AN36" s="2" t="s">
        <v>1337</v>
      </c>
      <c r="AQ36" s="152">
        <v>29096.560000000001</v>
      </c>
      <c r="AR36" s="152">
        <v>154.61000000000001</v>
      </c>
      <c r="AS36" s="152">
        <v>1</v>
      </c>
      <c r="AT36" s="152">
        <v>44.985999999999997</v>
      </c>
      <c r="AU36" s="152">
        <v>44.985999999999997</v>
      </c>
      <c r="AX36" s="4" t="s">
        <v>141</v>
      </c>
      <c r="AY36" s="2" t="s">
        <v>37</v>
      </c>
      <c r="AZ36" s="165">
        <v>3.2240926629067499E-3</v>
      </c>
      <c r="BA36" s="165">
        <v>3.2635449665892E-5</v>
      </c>
    </row>
    <row r="37" spans="1:53" x14ac:dyDescent="0.2">
      <c r="A37" s="2" t="s">
        <v>26</v>
      </c>
      <c r="B37" s="2">
        <v>7210</v>
      </c>
      <c r="C37" s="2" t="s">
        <v>1327</v>
      </c>
      <c r="D37" s="2" t="s">
        <v>1328</v>
      </c>
      <c r="E37" s="2" t="s">
        <v>1427</v>
      </c>
      <c r="F37" s="2" t="s">
        <v>1428</v>
      </c>
      <c r="G37" s="2" t="s">
        <v>1058</v>
      </c>
      <c r="I37" s="2" t="s">
        <v>31</v>
      </c>
      <c r="J37" s="2" t="s">
        <v>31</v>
      </c>
      <c r="K37" s="2" t="s">
        <v>503</v>
      </c>
      <c r="L37" s="2" t="s">
        <v>141</v>
      </c>
      <c r="M37" s="2" t="s">
        <v>359</v>
      </c>
      <c r="N37" s="23">
        <v>512475203</v>
      </c>
      <c r="O37" s="2" t="s">
        <v>1385</v>
      </c>
      <c r="P37" s="2" t="s">
        <v>1333</v>
      </c>
      <c r="Q37" s="2" t="s">
        <v>433</v>
      </c>
      <c r="R37" s="2" t="s">
        <v>426</v>
      </c>
      <c r="S37" s="2" t="s">
        <v>35</v>
      </c>
      <c r="T37" s="152">
        <v>1.71</v>
      </c>
      <c r="U37" s="2" t="s">
        <v>1334</v>
      </c>
      <c r="V37" s="163">
        <v>3.8767999999999997E-2</v>
      </c>
      <c r="W37" s="2" t="s">
        <v>775</v>
      </c>
      <c r="X37" s="2" t="s">
        <v>1335</v>
      </c>
      <c r="Y37" s="173">
        <v>3.8767999999999998</v>
      </c>
      <c r="Z37" s="165">
        <v>2.171E-2</v>
      </c>
      <c r="AA37" s="2" t="s">
        <v>1386</v>
      </c>
      <c r="AB37" s="4" t="s">
        <v>431</v>
      </c>
      <c r="AG37" s="2" t="s">
        <v>141</v>
      </c>
      <c r="AJ37" s="2" t="s">
        <v>141</v>
      </c>
      <c r="AK37" s="2" t="s">
        <v>334</v>
      </c>
      <c r="AN37" s="2" t="s">
        <v>1337</v>
      </c>
      <c r="AQ37" s="152">
        <v>26716.34</v>
      </c>
      <c r="AR37" s="152">
        <v>155.83000000000001</v>
      </c>
      <c r="AS37" s="152">
        <v>1</v>
      </c>
      <c r="AT37" s="152">
        <v>41.631999999999998</v>
      </c>
      <c r="AU37" s="152">
        <v>41.631999999999998</v>
      </c>
      <c r="AX37" s="4" t="s">
        <v>141</v>
      </c>
      <c r="AY37" s="2" t="s">
        <v>37</v>
      </c>
      <c r="AZ37" s="165">
        <v>2.9837080147765501E-3</v>
      </c>
      <c r="BA37" s="165">
        <v>3.0202187999822602E-5</v>
      </c>
    </row>
    <row r="38" spans="1:53" x14ac:dyDescent="0.2">
      <c r="A38" s="2" t="s">
        <v>26</v>
      </c>
      <c r="B38" s="2">
        <v>7210</v>
      </c>
      <c r="C38" s="2" t="s">
        <v>1327</v>
      </c>
      <c r="D38" s="2" t="s">
        <v>1328</v>
      </c>
      <c r="E38" s="2" t="s">
        <v>1429</v>
      </c>
      <c r="F38" s="2" t="s">
        <v>1430</v>
      </c>
      <c r="G38" s="2" t="s">
        <v>1058</v>
      </c>
      <c r="I38" s="2" t="s">
        <v>31</v>
      </c>
      <c r="J38" s="2" t="s">
        <v>31</v>
      </c>
      <c r="K38" s="2" t="s">
        <v>503</v>
      </c>
      <c r="L38" s="2" t="s">
        <v>141</v>
      </c>
      <c r="M38" s="2" t="s">
        <v>359</v>
      </c>
      <c r="N38" s="23">
        <v>512475203</v>
      </c>
      <c r="O38" s="2" t="s">
        <v>1389</v>
      </c>
      <c r="P38" s="2" t="s">
        <v>1333</v>
      </c>
      <c r="Q38" s="2" t="s">
        <v>433</v>
      </c>
      <c r="R38" s="2" t="s">
        <v>426</v>
      </c>
      <c r="S38" s="2" t="s">
        <v>35</v>
      </c>
      <c r="T38" s="152">
        <v>1.71</v>
      </c>
      <c r="U38" s="2" t="s">
        <v>1334</v>
      </c>
      <c r="V38" s="163">
        <v>3.8399999999999997E-2</v>
      </c>
      <c r="W38" s="2" t="s">
        <v>775</v>
      </c>
      <c r="X38" s="2" t="s">
        <v>1335</v>
      </c>
      <c r="Y38" s="173">
        <v>3.84</v>
      </c>
      <c r="Z38" s="165">
        <v>2.1739999999999999E-2</v>
      </c>
      <c r="AA38" s="2" t="s">
        <v>1336</v>
      </c>
      <c r="AB38" s="4" t="s">
        <v>431</v>
      </c>
      <c r="AG38" s="2" t="s">
        <v>141</v>
      </c>
      <c r="AJ38" s="2" t="s">
        <v>141</v>
      </c>
      <c r="AK38" s="2" t="s">
        <v>334</v>
      </c>
      <c r="AN38" s="2" t="s">
        <v>1337</v>
      </c>
      <c r="AQ38" s="152">
        <v>6654.11</v>
      </c>
      <c r="AR38" s="152">
        <v>153.51</v>
      </c>
      <c r="AS38" s="152">
        <v>1</v>
      </c>
      <c r="AT38" s="152">
        <v>10.215</v>
      </c>
      <c r="AU38" s="152">
        <v>10.215</v>
      </c>
      <c r="AX38" s="4" t="s">
        <v>141</v>
      </c>
      <c r="AY38" s="2" t="s">
        <v>37</v>
      </c>
      <c r="AZ38" s="165">
        <v>7.3207392106086296E-4</v>
      </c>
      <c r="BA38" s="165">
        <v>7.4103210113551797E-6</v>
      </c>
    </row>
    <row r="39" spans="1:53" x14ac:dyDescent="0.2">
      <c r="A39" s="2" t="s">
        <v>26</v>
      </c>
      <c r="B39" s="2">
        <v>7210</v>
      </c>
      <c r="C39" s="2" t="s">
        <v>1327</v>
      </c>
      <c r="D39" s="2" t="s">
        <v>1328</v>
      </c>
      <c r="E39" s="2" t="s">
        <v>1431</v>
      </c>
      <c r="F39" s="2" t="s">
        <v>1432</v>
      </c>
      <c r="G39" s="2" t="s">
        <v>1058</v>
      </c>
      <c r="I39" s="2" t="s">
        <v>31</v>
      </c>
      <c r="J39" s="2" t="s">
        <v>31</v>
      </c>
      <c r="K39" s="2" t="s">
        <v>503</v>
      </c>
      <c r="L39" s="2" t="s">
        <v>141</v>
      </c>
      <c r="M39" s="2" t="s">
        <v>359</v>
      </c>
      <c r="N39" s="23">
        <v>512475203</v>
      </c>
      <c r="O39" s="2" t="s">
        <v>1392</v>
      </c>
      <c r="P39" s="2" t="s">
        <v>1333</v>
      </c>
      <c r="Q39" s="2" t="s">
        <v>433</v>
      </c>
      <c r="R39" s="2" t="s">
        <v>426</v>
      </c>
      <c r="S39" s="2" t="s">
        <v>35</v>
      </c>
      <c r="T39" s="152">
        <v>1.71</v>
      </c>
      <c r="U39" s="2" t="s">
        <v>1334</v>
      </c>
      <c r="V39" s="163">
        <v>3.8399999999999997E-2</v>
      </c>
      <c r="W39" s="2" t="s">
        <v>775</v>
      </c>
      <c r="X39" s="2" t="s">
        <v>1335</v>
      </c>
      <c r="Y39" s="173">
        <v>3.84</v>
      </c>
      <c r="Z39" s="165">
        <v>2.1749999999999999E-2</v>
      </c>
      <c r="AA39" s="2" t="s">
        <v>1336</v>
      </c>
      <c r="AB39" s="4" t="s">
        <v>431</v>
      </c>
      <c r="AG39" s="2" t="s">
        <v>141</v>
      </c>
      <c r="AJ39" s="2" t="s">
        <v>141</v>
      </c>
      <c r="AK39" s="2" t="s">
        <v>334</v>
      </c>
      <c r="AN39" s="2" t="s">
        <v>1337</v>
      </c>
      <c r="AQ39" s="152">
        <v>85804.66</v>
      </c>
      <c r="AR39" s="152">
        <v>152</v>
      </c>
      <c r="AS39" s="152">
        <v>1</v>
      </c>
      <c r="AT39" s="152">
        <v>130.423</v>
      </c>
      <c r="AU39" s="152">
        <v>130.423</v>
      </c>
      <c r="AX39" s="4" t="s">
        <v>141</v>
      </c>
      <c r="AY39" s="2" t="s">
        <v>37</v>
      </c>
      <c r="AZ39" s="165">
        <v>9.3472261683668692E-3</v>
      </c>
      <c r="BA39" s="165">
        <v>9.4616055128645101E-5</v>
      </c>
    </row>
    <row r="40" spans="1:53" x14ac:dyDescent="0.2">
      <c r="A40" s="2" t="s">
        <v>26</v>
      </c>
      <c r="B40" s="2">
        <v>7210</v>
      </c>
      <c r="C40" s="2" t="s">
        <v>1327</v>
      </c>
      <c r="D40" s="2" t="s">
        <v>1328</v>
      </c>
      <c r="E40" s="2" t="s">
        <v>1433</v>
      </c>
      <c r="F40" s="2" t="s">
        <v>1434</v>
      </c>
      <c r="G40" s="2" t="s">
        <v>1058</v>
      </c>
      <c r="I40" s="2" t="s">
        <v>31</v>
      </c>
      <c r="J40" s="2" t="s">
        <v>31</v>
      </c>
      <c r="K40" s="2" t="s">
        <v>503</v>
      </c>
      <c r="L40" s="2" t="s">
        <v>141</v>
      </c>
      <c r="M40" s="2" t="s">
        <v>359</v>
      </c>
      <c r="N40" s="23">
        <v>512475203</v>
      </c>
      <c r="O40" s="2" t="s">
        <v>1379</v>
      </c>
      <c r="P40" s="2" t="s">
        <v>1333</v>
      </c>
      <c r="Q40" s="2" t="s">
        <v>433</v>
      </c>
      <c r="R40" s="2" t="s">
        <v>426</v>
      </c>
      <c r="S40" s="2" t="s">
        <v>35</v>
      </c>
      <c r="T40" s="152">
        <v>1.71</v>
      </c>
      <c r="U40" s="2" t="s">
        <v>1334</v>
      </c>
      <c r="V40" s="163">
        <v>3.8399999999999997E-2</v>
      </c>
      <c r="W40" s="2" t="s">
        <v>775</v>
      </c>
      <c r="X40" s="2" t="s">
        <v>1335</v>
      </c>
      <c r="Y40" s="173">
        <v>3.84</v>
      </c>
      <c r="Z40" s="165">
        <v>2.1729999999999999E-2</v>
      </c>
      <c r="AA40" s="2" t="s">
        <v>1336</v>
      </c>
      <c r="AB40" s="4" t="s">
        <v>431</v>
      </c>
      <c r="AG40" s="2" t="s">
        <v>141</v>
      </c>
      <c r="AJ40" s="2" t="s">
        <v>141</v>
      </c>
      <c r="AK40" s="2" t="s">
        <v>334</v>
      </c>
      <c r="AN40" s="2" t="s">
        <v>1337</v>
      </c>
      <c r="AQ40" s="152">
        <v>28928.44</v>
      </c>
      <c r="AR40" s="152">
        <v>154.61000000000001</v>
      </c>
      <c r="AS40" s="152">
        <v>1</v>
      </c>
      <c r="AT40" s="152">
        <v>44.725999999999999</v>
      </c>
      <c r="AU40" s="152">
        <v>44.725999999999999</v>
      </c>
      <c r="AX40" s="4" t="s">
        <v>141</v>
      </c>
      <c r="AY40" s="2" t="s">
        <v>37</v>
      </c>
      <c r="AZ40" s="165">
        <v>3.2054638470437099E-3</v>
      </c>
      <c r="BA40" s="165">
        <v>3.2446881952119999E-5</v>
      </c>
    </row>
    <row r="41" spans="1:53" x14ac:dyDescent="0.2">
      <c r="A41" s="2" t="s">
        <v>26</v>
      </c>
      <c r="B41" s="2">
        <v>7210</v>
      </c>
      <c r="C41" s="2" t="s">
        <v>1327</v>
      </c>
      <c r="D41" s="2" t="s">
        <v>1328</v>
      </c>
      <c r="E41" s="2" t="s">
        <v>1435</v>
      </c>
      <c r="F41" s="2" t="s">
        <v>1436</v>
      </c>
      <c r="G41" s="2" t="s">
        <v>1058</v>
      </c>
      <c r="I41" s="2" t="s">
        <v>31</v>
      </c>
      <c r="J41" s="2" t="s">
        <v>31</v>
      </c>
      <c r="K41" s="2" t="s">
        <v>503</v>
      </c>
      <c r="L41" s="2" t="s">
        <v>141</v>
      </c>
      <c r="M41" s="2" t="s">
        <v>359</v>
      </c>
      <c r="N41" s="23">
        <v>512475203</v>
      </c>
      <c r="O41" s="2" t="s">
        <v>1437</v>
      </c>
      <c r="P41" s="2" t="s">
        <v>1438</v>
      </c>
      <c r="Q41" s="2" t="s">
        <v>433</v>
      </c>
      <c r="R41" s="2" t="s">
        <v>426</v>
      </c>
      <c r="S41" s="2" t="s">
        <v>35</v>
      </c>
      <c r="T41" s="152">
        <v>10.09</v>
      </c>
      <c r="U41" s="2" t="s">
        <v>847</v>
      </c>
      <c r="V41" s="163">
        <v>0.03</v>
      </c>
      <c r="W41" s="2" t="s">
        <v>775</v>
      </c>
      <c r="X41" s="2" t="s">
        <v>1335</v>
      </c>
      <c r="Y41" s="173">
        <v>3</v>
      </c>
      <c r="Z41" s="165">
        <v>4.1610000000000001E-2</v>
      </c>
      <c r="AA41" s="2" t="s">
        <v>1439</v>
      </c>
      <c r="AB41" s="4" t="s">
        <v>431</v>
      </c>
      <c r="AG41" s="2" t="s">
        <v>141</v>
      </c>
      <c r="AJ41" s="2" t="s">
        <v>141</v>
      </c>
      <c r="AK41" s="2" t="s">
        <v>334</v>
      </c>
      <c r="AN41" s="2" t="s">
        <v>1337</v>
      </c>
      <c r="AQ41" s="152">
        <v>374568.63</v>
      </c>
      <c r="AR41" s="152">
        <v>101.34</v>
      </c>
      <c r="AS41" s="152">
        <v>1</v>
      </c>
      <c r="AT41" s="152">
        <v>379.58800000000002</v>
      </c>
      <c r="AU41" s="152">
        <v>379.58800000000002</v>
      </c>
      <c r="AX41" s="4" t="s">
        <v>141</v>
      </c>
      <c r="AY41" s="2" t="s">
        <v>37</v>
      </c>
      <c r="AZ41" s="165">
        <v>2.7204490143258701E-2</v>
      </c>
      <c r="BA41" s="165">
        <v>2.75373837412021E-4</v>
      </c>
    </row>
    <row r="42" spans="1:53" x14ac:dyDescent="0.2">
      <c r="A42" s="2" t="s">
        <v>26</v>
      </c>
      <c r="B42" s="2">
        <v>7210</v>
      </c>
      <c r="C42" s="2" t="s">
        <v>1327</v>
      </c>
      <c r="D42" s="2" t="s">
        <v>1328</v>
      </c>
      <c r="E42" s="2" t="s">
        <v>1440</v>
      </c>
      <c r="F42" s="2">
        <v>29994227</v>
      </c>
      <c r="G42" s="2" t="s">
        <v>1058</v>
      </c>
      <c r="I42" s="2" t="s">
        <v>31</v>
      </c>
      <c r="J42" s="2" t="s">
        <v>31</v>
      </c>
      <c r="K42" s="2" t="s">
        <v>503</v>
      </c>
      <c r="L42" s="2" t="s">
        <v>141</v>
      </c>
      <c r="M42" s="2" t="s">
        <v>359</v>
      </c>
      <c r="N42" s="23">
        <v>512475203</v>
      </c>
      <c r="O42" s="2" t="s">
        <v>1437</v>
      </c>
      <c r="P42" s="2" t="s">
        <v>1438</v>
      </c>
      <c r="Q42" s="2" t="s">
        <v>433</v>
      </c>
      <c r="R42" s="2" t="s">
        <v>426</v>
      </c>
      <c r="S42" s="2" t="s">
        <v>35</v>
      </c>
      <c r="T42" s="152">
        <v>10.09</v>
      </c>
      <c r="U42" s="2" t="s">
        <v>847</v>
      </c>
      <c r="V42" s="163">
        <v>0.03</v>
      </c>
      <c r="W42" s="2" t="s">
        <v>775</v>
      </c>
      <c r="X42" s="2" t="s">
        <v>1335</v>
      </c>
      <c r="Y42" s="173">
        <v>3</v>
      </c>
      <c r="Z42" s="165">
        <v>4.1610000000000001E-2</v>
      </c>
      <c r="AA42" s="2" t="s">
        <v>1439</v>
      </c>
      <c r="AB42" s="4" t="s">
        <v>431</v>
      </c>
      <c r="AG42" s="2" t="s">
        <v>141</v>
      </c>
      <c r="AJ42" s="2" t="s">
        <v>141</v>
      </c>
      <c r="AK42" s="2" t="s">
        <v>334</v>
      </c>
      <c r="AN42" s="2" t="s">
        <v>1337</v>
      </c>
      <c r="AQ42" s="152">
        <v>5783181.3600000003</v>
      </c>
      <c r="AR42" s="152">
        <v>101.34</v>
      </c>
      <c r="AS42" s="152">
        <v>1</v>
      </c>
      <c r="AT42" s="152">
        <v>5860.6760000000004</v>
      </c>
      <c r="AU42" s="152">
        <v>5860.6760000000004</v>
      </c>
      <c r="AX42" s="4" t="s">
        <v>141</v>
      </c>
      <c r="AY42" s="2" t="s">
        <v>37</v>
      </c>
      <c r="AZ42" s="165">
        <v>0.42002583159405998</v>
      </c>
      <c r="BA42" s="165">
        <v>4.2516556807036202E-3</v>
      </c>
    </row>
    <row r="43" spans="1:53" x14ac:dyDescent="0.2">
      <c r="A43" s="2" t="s">
        <v>26</v>
      </c>
      <c r="B43" s="2">
        <v>7210</v>
      </c>
      <c r="C43" s="2" t="s">
        <v>1441</v>
      </c>
      <c r="D43" s="2" t="s">
        <v>1328</v>
      </c>
      <c r="E43" s="2" t="s">
        <v>1442</v>
      </c>
      <c r="F43" s="2" t="s">
        <v>1443</v>
      </c>
      <c r="G43" s="2" t="s">
        <v>1057</v>
      </c>
      <c r="I43" s="2" t="s">
        <v>31</v>
      </c>
      <c r="J43" s="2" t="s">
        <v>31</v>
      </c>
      <c r="K43" s="2" t="s">
        <v>496</v>
      </c>
      <c r="L43" s="2" t="s">
        <v>141</v>
      </c>
      <c r="M43" s="2" t="s">
        <v>141</v>
      </c>
      <c r="O43" s="2" t="s">
        <v>1444</v>
      </c>
      <c r="P43" s="2" t="s">
        <v>1445</v>
      </c>
      <c r="Q43" s="2" t="s">
        <v>34</v>
      </c>
      <c r="R43" s="2" t="s">
        <v>426</v>
      </c>
      <c r="S43" s="2" t="s">
        <v>35</v>
      </c>
      <c r="T43" s="152">
        <v>0</v>
      </c>
      <c r="U43" s="2" t="s">
        <v>334</v>
      </c>
      <c r="V43" s="163">
        <v>5.74E-2</v>
      </c>
      <c r="W43" s="2" t="s">
        <v>775</v>
      </c>
      <c r="X43" s="2" t="s">
        <v>1335</v>
      </c>
      <c r="Y43" s="173">
        <v>5.74</v>
      </c>
      <c r="Z43" s="165">
        <v>0</v>
      </c>
      <c r="AA43" s="2" t="s">
        <v>1446</v>
      </c>
      <c r="AB43" s="4" t="s">
        <v>431</v>
      </c>
      <c r="AG43" s="2" t="s">
        <v>141</v>
      </c>
      <c r="AJ43" s="2" t="s">
        <v>141</v>
      </c>
      <c r="AK43" s="2" t="s">
        <v>334</v>
      </c>
      <c r="AN43" s="2" t="s">
        <v>1337</v>
      </c>
      <c r="AQ43" s="152">
        <v>4299197.51</v>
      </c>
      <c r="AR43" s="152">
        <v>102.123</v>
      </c>
      <c r="AS43" s="152">
        <v>1</v>
      </c>
      <c r="AT43" s="152">
        <v>4390.4759999999997</v>
      </c>
      <c r="AU43" s="152">
        <v>4390.4759999999997</v>
      </c>
      <c r="AX43" s="4" t="s">
        <v>141</v>
      </c>
      <c r="AY43" s="2" t="s">
        <v>37</v>
      </c>
      <c r="AZ43" s="165">
        <v>0.31465881366810999</v>
      </c>
      <c r="BA43" s="165">
        <v>3.1850920395496999E-3</v>
      </c>
    </row>
  </sheetData>
  <sheetProtection formatColumns="0"/>
  <autoFilter ref="A1:BB43" xr:uid="{B583A17A-E2FC-4254-84A4-0950B22564FE}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8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127</v>
      </c>
      <c r="M1" s="22" t="s">
        <v>193</v>
      </c>
      <c r="N1" s="22" t="s">
        <v>171</v>
      </c>
      <c r="O1" s="22" t="s">
        <v>9</v>
      </c>
      <c r="P1" s="22" t="s">
        <v>10</v>
      </c>
      <c r="Q1" s="22" t="s">
        <v>194</v>
      </c>
      <c r="R1" s="22" t="s">
        <v>11</v>
      </c>
      <c r="S1" s="22" t="s">
        <v>12</v>
      </c>
      <c r="T1" s="146" t="s">
        <v>14</v>
      </c>
      <c r="U1" s="22" t="s">
        <v>15</v>
      </c>
      <c r="V1" s="22" t="s">
        <v>164</v>
      </c>
      <c r="W1" s="22" t="s">
        <v>165</v>
      </c>
      <c r="X1" s="22" t="s">
        <v>136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1"/>
      <c r="U2" s="23"/>
      <c r="V2" s="23"/>
      <c r="W2" s="23"/>
      <c r="Y2" s="23"/>
      <c r="Z2" s="23"/>
      <c r="AA2" s="23"/>
      <c r="AB2" s="23"/>
      <c r="AC2" s="23"/>
      <c r="AD2" s="23"/>
    </row>
    <row r="3" spans="1:30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1"/>
      <c r="U3" s="23"/>
      <c r="V3" s="23"/>
      <c r="W3" s="23"/>
      <c r="Y3" s="23"/>
      <c r="Z3" s="23"/>
      <c r="AA3" s="23"/>
      <c r="AB3" s="23"/>
      <c r="AC3" s="23"/>
      <c r="AD3" s="23"/>
    </row>
    <row r="4" spans="1:30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1"/>
      <c r="U4" s="23"/>
      <c r="V4" s="23"/>
      <c r="W4" s="23"/>
      <c r="Y4" s="23"/>
      <c r="Z4" s="23"/>
      <c r="AA4" s="23"/>
      <c r="AB4" s="23"/>
      <c r="AC4" s="23"/>
      <c r="AD4" s="23"/>
    </row>
    <row r="5" spans="1:30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1"/>
      <c r="U5" s="23"/>
      <c r="V5" s="23"/>
      <c r="W5" s="23"/>
      <c r="Y5" s="23"/>
      <c r="Z5" s="23"/>
      <c r="AA5" s="23"/>
      <c r="AB5" s="23"/>
      <c r="AC5" s="23"/>
      <c r="AD5" s="23"/>
    </row>
    <row r="6" spans="1:30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1"/>
      <c r="U6" s="23"/>
      <c r="V6" s="23"/>
      <c r="W6" s="23"/>
      <c r="Y6" s="23"/>
      <c r="Z6" s="23"/>
      <c r="AA6" s="23"/>
      <c r="AB6" s="23"/>
      <c r="AC6" s="23"/>
      <c r="AD6" s="23"/>
    </row>
    <row r="7" spans="1:30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1"/>
      <c r="U7" s="23"/>
      <c r="V7" s="23"/>
      <c r="W7" s="23"/>
      <c r="Y7" s="23"/>
      <c r="Z7" s="23"/>
      <c r="AA7" s="23"/>
      <c r="AB7" s="23"/>
      <c r="AC7" s="23"/>
      <c r="AD7" s="23"/>
    </row>
    <row r="8" spans="1:30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1"/>
      <c r="U8" s="23"/>
      <c r="V8" s="23"/>
      <c r="W8" s="23"/>
      <c r="Y8" s="23"/>
      <c r="Z8" s="23"/>
      <c r="AA8" s="23"/>
      <c r="AB8" s="23"/>
      <c r="AC8" s="23"/>
      <c r="AD8" s="23"/>
    </row>
    <row r="9" spans="1:30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1"/>
      <c r="U9" s="23"/>
      <c r="V9" s="23"/>
      <c r="W9" s="23"/>
      <c r="Y9" s="23"/>
      <c r="Z9" s="23"/>
      <c r="AA9" s="23"/>
      <c r="AB9" s="23"/>
      <c r="AC9" s="23"/>
      <c r="AD9" s="23"/>
    </row>
    <row r="10" spans="1:30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1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1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1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1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1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1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1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1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1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1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 x14ac:dyDescent="0.2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 x14ac:dyDescent="0.2">
      <c r="T21" s="14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G20" sqref="G20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4" width="11.625" style="2" customWidth="1"/>
    <col min="15" max="15" width="11.625" style="148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 x14ac:dyDescent="0.2">
      <c r="A1" s="22" t="s">
        <v>0</v>
      </c>
      <c r="B1" s="22" t="s">
        <v>1</v>
      </c>
      <c r="C1" s="22" t="s">
        <v>180</v>
      </c>
      <c r="D1" s="22" t="s">
        <v>181</v>
      </c>
      <c r="E1" s="22" t="s">
        <v>182</v>
      </c>
      <c r="F1" s="22" t="s">
        <v>5</v>
      </c>
      <c r="G1" s="22" t="s">
        <v>183</v>
      </c>
      <c r="H1" s="22" t="s">
        <v>6</v>
      </c>
      <c r="I1" s="22" t="s">
        <v>7</v>
      </c>
      <c r="J1" s="22" t="s">
        <v>127</v>
      </c>
      <c r="K1" s="22" t="s">
        <v>184</v>
      </c>
      <c r="L1" s="22" t="s">
        <v>10</v>
      </c>
      <c r="M1" s="22" t="s">
        <v>11</v>
      </c>
      <c r="N1" s="22" t="s">
        <v>12</v>
      </c>
      <c r="O1" s="160" t="s">
        <v>14</v>
      </c>
      <c r="P1" s="164" t="s">
        <v>15</v>
      </c>
      <c r="Q1" s="22" t="s">
        <v>137</v>
      </c>
      <c r="R1" s="22" t="s">
        <v>18</v>
      </c>
      <c r="S1" s="22" t="s">
        <v>185</v>
      </c>
      <c r="T1" s="22" t="s">
        <v>20</v>
      </c>
      <c r="U1" s="164" t="s">
        <v>24</v>
      </c>
      <c r="V1" s="164" t="s">
        <v>25</v>
      </c>
    </row>
    <row r="2" spans="1:22" x14ac:dyDescent="0.2">
      <c r="A2" s="23" t="s">
        <v>26</v>
      </c>
      <c r="B2" s="23">
        <v>7210</v>
      </c>
      <c r="C2" t="s">
        <v>2588</v>
      </c>
      <c r="D2" s="2">
        <v>20</v>
      </c>
      <c r="E2" s="21" t="s">
        <v>188</v>
      </c>
      <c r="F2" s="23" t="s">
        <v>189</v>
      </c>
      <c r="G2" s="23" t="s">
        <v>190</v>
      </c>
      <c r="H2" s="21" t="s">
        <v>31</v>
      </c>
      <c r="I2" s="21" t="s">
        <v>31</v>
      </c>
      <c r="J2" s="23" t="s">
        <v>141</v>
      </c>
      <c r="K2" s="23" t="s">
        <v>191</v>
      </c>
      <c r="L2" s="2" t="s">
        <v>192</v>
      </c>
      <c r="M2" s="21" t="s">
        <v>35</v>
      </c>
      <c r="N2" s="154">
        <v>0.03</v>
      </c>
      <c r="O2" s="168">
        <v>5.7500000000000002E-2</v>
      </c>
      <c r="P2" s="169">
        <v>1.355E-2</v>
      </c>
      <c r="Q2" s="152">
        <v>175.00399999999999</v>
      </c>
      <c r="R2" s="154">
        <v>1</v>
      </c>
      <c r="S2" s="154">
        <v>155.62</v>
      </c>
      <c r="T2" s="154">
        <v>272.34100000000001</v>
      </c>
      <c r="U2" s="169">
        <v>1</v>
      </c>
      <c r="V2" s="169">
        <v>1.9757087200471799E-4</v>
      </c>
    </row>
    <row r="3" spans="1:22" x14ac:dyDescent="0.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1"/>
      <c r="P3" s="23"/>
      <c r="R3" s="23"/>
      <c r="T3" s="23"/>
      <c r="U3" s="23"/>
      <c r="V3" s="23"/>
    </row>
    <row r="4" spans="1:22" x14ac:dyDescent="0.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1"/>
      <c r="P4" s="23"/>
      <c r="R4" s="23"/>
      <c r="T4" s="23"/>
      <c r="U4" s="23"/>
      <c r="V4" s="23"/>
    </row>
    <row r="5" spans="1:22" x14ac:dyDescent="0.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1"/>
      <c r="P5" s="23"/>
      <c r="R5" s="23"/>
      <c r="T5" s="23"/>
      <c r="U5" s="23"/>
      <c r="V5" s="23"/>
    </row>
    <row r="6" spans="1:22" x14ac:dyDescent="0.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1"/>
      <c r="P6" s="23"/>
      <c r="R6" s="23"/>
      <c r="T6" s="23"/>
      <c r="U6" s="23"/>
      <c r="V6" s="23"/>
    </row>
    <row r="7" spans="1:22" x14ac:dyDescent="0.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1"/>
      <c r="P7" s="23"/>
      <c r="R7" s="23"/>
      <c r="S7" s="23"/>
      <c r="T7" s="23"/>
      <c r="U7" s="23"/>
      <c r="V7" s="23"/>
    </row>
    <row r="8" spans="1:22" x14ac:dyDescent="0.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1"/>
      <c r="P8" s="23"/>
      <c r="R8" s="23"/>
      <c r="S8" s="23"/>
      <c r="T8" s="23"/>
      <c r="U8" s="23"/>
      <c r="V8" s="23"/>
    </row>
    <row r="9" spans="1:22" x14ac:dyDescent="0.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1"/>
      <c r="P9" s="23"/>
      <c r="R9" s="23"/>
      <c r="S9" s="23"/>
      <c r="T9" s="23"/>
      <c r="U9" s="23"/>
      <c r="V9" s="23"/>
    </row>
    <row r="10" spans="1:22" x14ac:dyDescent="0.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1"/>
      <c r="P10" s="23"/>
      <c r="R10" s="23"/>
      <c r="S10" s="23"/>
      <c r="T10" s="23"/>
      <c r="U10" s="23"/>
      <c r="V10" s="23"/>
    </row>
    <row r="11" spans="1:22" x14ac:dyDescent="0.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1"/>
      <c r="P11" s="23"/>
      <c r="R11" s="23"/>
      <c r="S11" s="23"/>
      <c r="T11" s="23"/>
      <c r="U11" s="23"/>
      <c r="V11" s="23"/>
    </row>
    <row r="12" spans="1:22" x14ac:dyDescent="0.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1"/>
      <c r="P12" s="23"/>
      <c r="R12" s="23"/>
      <c r="S12" s="23"/>
      <c r="T12" s="23"/>
      <c r="U12" s="23"/>
      <c r="V12" s="23"/>
    </row>
    <row r="13" spans="1:22" x14ac:dyDescent="0.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1"/>
      <c r="P13" s="23"/>
      <c r="R13" s="23"/>
      <c r="S13" s="23"/>
      <c r="T13" s="23"/>
      <c r="U13" s="23"/>
      <c r="V13" s="23"/>
    </row>
    <row r="14" spans="1:22" x14ac:dyDescent="0.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1"/>
      <c r="P14" s="23"/>
      <c r="R14" s="23"/>
      <c r="S14" s="23"/>
      <c r="T14" s="23"/>
      <c r="U14" s="23"/>
      <c r="V14" s="23"/>
    </row>
    <row r="15" spans="1:22" x14ac:dyDescent="0.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1"/>
      <c r="P15" s="23"/>
      <c r="R15" s="23"/>
      <c r="S15" s="23"/>
      <c r="T15" s="23"/>
      <c r="U15" s="23"/>
      <c r="V15" s="23"/>
    </row>
    <row r="16" spans="1:22" x14ac:dyDescent="0.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1"/>
      <c r="P16" s="23"/>
      <c r="R16" s="23"/>
      <c r="S16" s="23"/>
      <c r="T16" s="23"/>
      <c r="U16" s="23"/>
      <c r="V16" s="23"/>
    </row>
    <row r="17" spans="1:22" x14ac:dyDescent="0.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1"/>
      <c r="P17" s="23"/>
      <c r="R17" s="23"/>
      <c r="S17" s="23"/>
      <c r="T17" s="23"/>
      <c r="U17" s="23"/>
      <c r="V17" s="23"/>
    </row>
    <row r="18" spans="1:22" x14ac:dyDescent="0.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1"/>
      <c r="P18" s="23"/>
      <c r="R18" s="23"/>
      <c r="S18" s="23"/>
      <c r="T18" s="23"/>
      <c r="U18" s="23"/>
      <c r="V18" s="23"/>
    </row>
    <row r="19" spans="1:22" x14ac:dyDescent="0.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1"/>
      <c r="P19" s="23"/>
      <c r="R19" s="23"/>
      <c r="S19" s="23"/>
      <c r="T19" s="23"/>
      <c r="U19" s="23"/>
      <c r="V19" s="23"/>
    </row>
    <row r="20" spans="1:22" x14ac:dyDescent="0.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 x14ac:dyDescent="0.2"/>
  <cols>
    <col min="1" max="24" width="11.625" style="2" customWidth="1"/>
    <col min="25" max="25" width="9" style="2" customWidth="1"/>
    <col min="26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169</v>
      </c>
      <c r="D1" s="22" t="s">
        <v>5</v>
      </c>
      <c r="E1" s="22" t="s">
        <v>170</v>
      </c>
      <c r="F1" s="22" t="s">
        <v>127</v>
      </c>
      <c r="G1" s="22" t="s">
        <v>171</v>
      </c>
      <c r="H1" s="22" t="s">
        <v>172</v>
      </c>
      <c r="I1" s="22" t="s">
        <v>173</v>
      </c>
      <c r="J1" s="22" t="s">
        <v>174</v>
      </c>
      <c r="K1" s="22" t="s">
        <v>175</v>
      </c>
      <c r="L1" s="22" t="s">
        <v>176</v>
      </c>
      <c r="M1" s="22" t="s">
        <v>164</v>
      </c>
      <c r="N1" s="22" t="s">
        <v>177</v>
      </c>
      <c r="O1" s="22" t="s">
        <v>165</v>
      </c>
      <c r="P1" s="22" t="s">
        <v>136</v>
      </c>
      <c r="Q1" s="22" t="s">
        <v>11</v>
      </c>
      <c r="R1" s="22" t="s">
        <v>178</v>
      </c>
      <c r="S1" s="22" t="s">
        <v>20</v>
      </c>
      <c r="T1" s="22" t="s">
        <v>21</v>
      </c>
      <c r="U1" s="22" t="s">
        <v>179</v>
      </c>
      <c r="V1" s="22" t="s">
        <v>22</v>
      </c>
      <c r="W1" s="22" t="s">
        <v>24</v>
      </c>
      <c r="X1" s="22" t="s">
        <v>25</v>
      </c>
    </row>
    <row r="2" spans="1:24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 x14ac:dyDescent="0.2">
      <c r="D20" s="23"/>
      <c r="E20" s="23"/>
      <c r="F20" s="23"/>
      <c r="H20" s="23"/>
      <c r="I20" s="23"/>
      <c r="L20" s="23"/>
      <c r="M20" s="23"/>
      <c r="O20" s="23"/>
      <c r="V20" s="23"/>
    </row>
    <row r="21" spans="1:24" x14ac:dyDescent="0.2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163</v>
      </c>
      <c r="M1" s="22" t="s">
        <v>127</v>
      </c>
      <c r="N1" s="22" t="s">
        <v>11</v>
      </c>
      <c r="O1" s="22" t="s">
        <v>164</v>
      </c>
      <c r="P1" s="22" t="s">
        <v>165</v>
      </c>
      <c r="Q1" s="22" t="s">
        <v>136</v>
      </c>
      <c r="R1" s="22" t="s">
        <v>166</v>
      </c>
      <c r="S1" s="22" t="s">
        <v>167</v>
      </c>
      <c r="T1" s="22" t="s">
        <v>168</v>
      </c>
      <c r="U1" s="22" t="s">
        <v>20</v>
      </c>
      <c r="V1" s="22" t="s">
        <v>24</v>
      </c>
      <c r="W1" s="22" t="s">
        <v>25</v>
      </c>
    </row>
    <row r="2" spans="1:23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 x14ac:dyDescent="0.2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 x14ac:dyDescent="0.2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 x14ac:dyDescent="0.2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 x14ac:dyDescent="0.2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9" defaultRowHeight="14.25" x14ac:dyDescent="0.2"/>
  <cols>
    <col min="1" max="18" width="11.625" style="2" customWidth="1"/>
    <col min="19" max="19" width="9" style="2" customWidth="1"/>
    <col min="20" max="16384" width="9" style="2"/>
  </cols>
  <sheetData>
    <row r="1" spans="1:18" ht="66.75" customHeight="1" x14ac:dyDescent="0.2">
      <c r="A1" s="22" t="s">
        <v>0</v>
      </c>
      <c r="B1" s="22" t="s">
        <v>1</v>
      </c>
      <c r="C1" s="22" t="s">
        <v>133</v>
      </c>
      <c r="D1" s="22" t="s">
        <v>134</v>
      </c>
      <c r="E1" s="22" t="s">
        <v>5</v>
      </c>
      <c r="F1" s="22" t="s">
        <v>6</v>
      </c>
      <c r="G1" s="22" t="s">
        <v>7</v>
      </c>
      <c r="H1" s="22" t="s">
        <v>127</v>
      </c>
      <c r="I1" s="22" t="s">
        <v>135</v>
      </c>
      <c r="J1" s="22" t="s">
        <v>11</v>
      </c>
      <c r="K1" s="22" t="s">
        <v>136</v>
      </c>
      <c r="L1" s="22" t="s">
        <v>137</v>
      </c>
      <c r="M1" s="22" t="s">
        <v>18</v>
      </c>
      <c r="N1" s="22" t="s">
        <v>20</v>
      </c>
      <c r="O1" s="22" t="s">
        <v>21</v>
      </c>
      <c r="P1" s="22" t="s">
        <v>22</v>
      </c>
      <c r="Q1" s="164" t="s">
        <v>24</v>
      </c>
      <c r="R1" s="164" t="s">
        <v>25</v>
      </c>
    </row>
    <row r="2" spans="1:18" x14ac:dyDescent="0.2">
      <c r="A2" s="23" t="s">
        <v>26</v>
      </c>
      <c r="B2" s="23">
        <v>7209</v>
      </c>
      <c r="C2" s="30" t="s">
        <v>138</v>
      </c>
      <c r="D2" s="30" t="s">
        <v>139</v>
      </c>
      <c r="E2" s="30" t="s">
        <v>140</v>
      </c>
      <c r="F2" s="21"/>
      <c r="G2" s="21" t="s">
        <v>31</v>
      </c>
      <c r="H2" s="23" t="s">
        <v>141</v>
      </c>
      <c r="I2" s="23" t="s">
        <v>142</v>
      </c>
      <c r="J2" s="21" t="s">
        <v>35</v>
      </c>
      <c r="K2" s="23" t="s">
        <v>142</v>
      </c>
      <c r="L2" s="152">
        <v>-174.779</v>
      </c>
      <c r="M2" s="154">
        <v>1</v>
      </c>
      <c r="N2" s="154">
        <v>-174.779</v>
      </c>
      <c r="O2" s="23"/>
      <c r="P2" s="21" t="s">
        <v>37</v>
      </c>
      <c r="Q2" s="169">
        <v>0.82189852602900604</v>
      </c>
      <c r="R2" s="169">
        <v>-8.8364875879493598E-3</v>
      </c>
    </row>
    <row r="3" spans="1:18" x14ac:dyDescent="0.2">
      <c r="A3" s="23" t="s">
        <v>26</v>
      </c>
      <c r="B3" s="23">
        <v>7209</v>
      </c>
      <c r="C3" s="30" t="s">
        <v>143</v>
      </c>
      <c r="D3" s="23" t="s">
        <v>144</v>
      </c>
      <c r="E3" s="30" t="s">
        <v>145</v>
      </c>
      <c r="F3" s="21"/>
      <c r="G3" s="21" t="s">
        <v>31</v>
      </c>
      <c r="H3" s="23" t="s">
        <v>141</v>
      </c>
      <c r="I3" s="23" t="s">
        <v>142</v>
      </c>
      <c r="J3" s="21" t="s">
        <v>35</v>
      </c>
      <c r="K3" s="23" t="s">
        <v>142</v>
      </c>
      <c r="L3" s="152">
        <v>-40.213000000000001</v>
      </c>
      <c r="M3" s="154">
        <v>1</v>
      </c>
      <c r="N3" s="154">
        <v>-40.213000000000001</v>
      </c>
      <c r="O3" s="23"/>
      <c r="P3" s="21" t="s">
        <v>37</v>
      </c>
      <c r="Q3" s="169">
        <v>0.18910363542895001</v>
      </c>
      <c r="R3" s="169">
        <v>-2.0331122083616501E-3</v>
      </c>
    </row>
    <row r="4" spans="1:18" x14ac:dyDescent="0.2">
      <c r="A4" s="23" t="s">
        <v>26</v>
      </c>
      <c r="B4" s="23">
        <v>7209</v>
      </c>
      <c r="C4" s="30" t="s">
        <v>146</v>
      </c>
      <c r="D4" s="23" t="s">
        <v>147</v>
      </c>
      <c r="E4" s="30" t="s">
        <v>140</v>
      </c>
      <c r="F4" s="21"/>
      <c r="G4" s="21" t="s">
        <v>31</v>
      </c>
      <c r="H4" s="23" t="s">
        <v>141</v>
      </c>
      <c r="I4" s="23" t="s">
        <v>142</v>
      </c>
      <c r="J4" s="21" t="s">
        <v>35</v>
      </c>
      <c r="K4" s="23" t="s">
        <v>142</v>
      </c>
      <c r="L4" s="152">
        <v>2.34</v>
      </c>
      <c r="M4" s="154">
        <v>1</v>
      </c>
      <c r="N4" s="154">
        <v>2.34</v>
      </c>
      <c r="O4" s="23"/>
      <c r="P4" s="21" t="s">
        <v>37</v>
      </c>
      <c r="Q4" s="169">
        <v>-1.1002161457956201E-2</v>
      </c>
      <c r="R4" s="169">
        <v>1.18287671877895E-4</v>
      </c>
    </row>
    <row r="5" spans="1:18" x14ac:dyDescent="0.2">
      <c r="A5" s="23" t="s">
        <v>26</v>
      </c>
      <c r="B5" s="23">
        <v>7210</v>
      </c>
      <c r="C5" s="30" t="s">
        <v>148</v>
      </c>
      <c r="D5" s="23" t="s">
        <v>149</v>
      </c>
      <c r="E5" s="30" t="s">
        <v>150</v>
      </c>
      <c r="F5" s="21" t="s">
        <v>31</v>
      </c>
      <c r="G5" s="21" t="s">
        <v>31</v>
      </c>
      <c r="H5" s="23" t="s">
        <v>141</v>
      </c>
      <c r="I5" s="23" t="s">
        <v>151</v>
      </c>
      <c r="J5" s="21" t="s">
        <v>35</v>
      </c>
      <c r="K5" s="23" t="s">
        <v>152</v>
      </c>
      <c r="L5" s="152">
        <v>90.022000000000006</v>
      </c>
      <c r="M5" s="154">
        <v>1</v>
      </c>
      <c r="N5" s="154">
        <v>0</v>
      </c>
      <c r="O5" s="23"/>
      <c r="P5" s="21" t="s">
        <v>37</v>
      </c>
      <c r="Q5" s="169">
        <v>2.9939634668563404E-9</v>
      </c>
      <c r="R5" s="169">
        <v>6.5306749254796503E-13</v>
      </c>
    </row>
    <row r="6" spans="1:18" x14ac:dyDescent="0.2">
      <c r="A6" s="23" t="s">
        <v>26</v>
      </c>
      <c r="B6" s="23">
        <v>7210</v>
      </c>
      <c r="C6" s="30" t="s">
        <v>153</v>
      </c>
      <c r="D6" s="23" t="s">
        <v>154</v>
      </c>
      <c r="E6" s="30" t="s">
        <v>150</v>
      </c>
      <c r="F6" s="21" t="s">
        <v>31</v>
      </c>
      <c r="G6" s="21" t="s">
        <v>31</v>
      </c>
      <c r="H6" s="23" t="s">
        <v>141</v>
      </c>
      <c r="I6" s="23" t="s">
        <v>151</v>
      </c>
      <c r="J6" s="21" t="s">
        <v>35</v>
      </c>
      <c r="K6" s="23" t="s">
        <v>152</v>
      </c>
      <c r="L6" s="152">
        <v>90.022000000000006</v>
      </c>
      <c r="M6" s="154">
        <v>1</v>
      </c>
      <c r="N6" s="154">
        <v>0</v>
      </c>
      <c r="O6" s="23"/>
      <c r="P6" s="21" t="s">
        <v>37</v>
      </c>
      <c r="Q6" s="169">
        <v>2.9939637994383802E-9</v>
      </c>
      <c r="R6" s="169">
        <v>6.5306756509344797E-13</v>
      </c>
    </row>
    <row r="7" spans="1:18" x14ac:dyDescent="0.2">
      <c r="A7" s="23" t="s">
        <v>26</v>
      </c>
      <c r="B7" s="23">
        <v>7210</v>
      </c>
      <c r="C7" s="30" t="s">
        <v>155</v>
      </c>
      <c r="D7" s="23" t="s">
        <v>156</v>
      </c>
      <c r="E7" s="30" t="s">
        <v>150</v>
      </c>
      <c r="F7" s="21" t="s">
        <v>31</v>
      </c>
      <c r="G7" s="21" t="s">
        <v>31</v>
      </c>
      <c r="H7" s="23" t="s">
        <v>141</v>
      </c>
      <c r="I7" s="23" t="s">
        <v>151</v>
      </c>
      <c r="J7" s="21" t="s">
        <v>35</v>
      </c>
      <c r="K7" s="23" t="s">
        <v>152</v>
      </c>
      <c r="L7" s="152">
        <v>90.022000000000006</v>
      </c>
      <c r="M7" s="154">
        <v>1</v>
      </c>
      <c r="N7" s="154">
        <v>0</v>
      </c>
      <c r="O7" s="23"/>
      <c r="P7" s="21" t="s">
        <v>37</v>
      </c>
      <c r="Q7" s="169">
        <v>2.9939637994383802E-9</v>
      </c>
      <c r="R7" s="169">
        <v>6.5306756509344797E-13</v>
      </c>
    </row>
    <row r="8" spans="1:18" x14ac:dyDescent="0.2">
      <c r="A8" s="23" t="s">
        <v>26</v>
      </c>
      <c r="B8" s="23">
        <v>7210</v>
      </c>
      <c r="C8" s="30" t="s">
        <v>157</v>
      </c>
      <c r="D8" s="23" t="s">
        <v>158</v>
      </c>
      <c r="E8" s="30" t="s">
        <v>150</v>
      </c>
      <c r="F8" s="21" t="s">
        <v>31</v>
      </c>
      <c r="G8" s="21" t="s">
        <v>31</v>
      </c>
      <c r="H8" s="23" t="s">
        <v>141</v>
      </c>
      <c r="I8" s="23" t="s">
        <v>151</v>
      </c>
      <c r="J8" s="21" t="s">
        <v>35</v>
      </c>
      <c r="K8" s="23" t="s">
        <v>159</v>
      </c>
      <c r="L8" s="152">
        <v>90.022000000000006</v>
      </c>
      <c r="M8" s="154">
        <v>1</v>
      </c>
      <c r="N8" s="154">
        <v>0</v>
      </c>
      <c r="O8" s="23"/>
      <c r="P8" s="21" t="s">
        <v>37</v>
      </c>
      <c r="Q8" s="169">
        <v>2.9939637994383802E-9</v>
      </c>
      <c r="R8" s="169">
        <v>6.5306756509344797E-13</v>
      </c>
    </row>
    <row r="9" spans="1:18" x14ac:dyDescent="0.2">
      <c r="A9" s="23" t="s">
        <v>26</v>
      </c>
      <c r="B9" s="23">
        <v>7210</v>
      </c>
      <c r="C9" s="30" t="s">
        <v>138</v>
      </c>
      <c r="D9" s="23" t="s">
        <v>139</v>
      </c>
      <c r="E9" s="30" t="s">
        <v>140</v>
      </c>
      <c r="F9" s="21"/>
      <c r="G9" s="21" t="s">
        <v>31</v>
      </c>
      <c r="H9" s="23" t="s">
        <v>141</v>
      </c>
      <c r="I9" s="23" t="s">
        <v>142</v>
      </c>
      <c r="J9" s="21" t="s">
        <v>35</v>
      </c>
      <c r="K9" s="23" t="s">
        <v>142</v>
      </c>
      <c r="L9" s="152">
        <v>223.84100000000001</v>
      </c>
      <c r="M9" s="154">
        <v>1</v>
      </c>
      <c r="N9" s="154">
        <v>223.84100000000001</v>
      </c>
      <c r="O9" s="23"/>
      <c r="P9" s="21" t="s">
        <v>37</v>
      </c>
      <c r="Q9" s="169">
        <v>0.744455116586347</v>
      </c>
      <c r="R9" s="169">
        <v>1.62386562723839E-4</v>
      </c>
    </row>
    <row r="10" spans="1:18" x14ac:dyDescent="0.2">
      <c r="A10" s="23" t="s">
        <v>26</v>
      </c>
      <c r="B10" s="23">
        <v>7210</v>
      </c>
      <c r="C10" s="30" t="s">
        <v>143</v>
      </c>
      <c r="D10" s="23" t="s">
        <v>144</v>
      </c>
      <c r="E10" s="30" t="s">
        <v>145</v>
      </c>
      <c r="F10" s="21"/>
      <c r="G10" s="21" t="s">
        <v>31</v>
      </c>
      <c r="H10" s="23" t="s">
        <v>141</v>
      </c>
      <c r="I10" s="23" t="s">
        <v>142</v>
      </c>
      <c r="J10" s="21" t="s">
        <v>35</v>
      </c>
      <c r="K10" s="23" t="s">
        <v>142</v>
      </c>
      <c r="L10" s="152">
        <v>35.344999999999999</v>
      </c>
      <c r="M10" s="154">
        <v>1</v>
      </c>
      <c r="N10" s="154">
        <v>35.344999999999999</v>
      </c>
      <c r="O10" s="23"/>
      <c r="P10" s="21" t="s">
        <v>37</v>
      </c>
      <c r="Q10" s="169">
        <v>0.117551224875465</v>
      </c>
      <c r="R10" s="169">
        <v>2.5641222588453698E-5</v>
      </c>
    </row>
    <row r="11" spans="1:18" x14ac:dyDescent="0.2">
      <c r="A11" s="23" t="s">
        <v>26</v>
      </c>
      <c r="B11" s="23">
        <v>7210</v>
      </c>
      <c r="C11" s="30" t="s">
        <v>146</v>
      </c>
      <c r="D11" s="23" t="s">
        <v>147</v>
      </c>
      <c r="E11" s="30" t="s">
        <v>140</v>
      </c>
      <c r="F11" s="21"/>
      <c r="G11" s="21" t="s">
        <v>31</v>
      </c>
      <c r="H11" s="23" t="s">
        <v>141</v>
      </c>
      <c r="I11" s="23" t="s">
        <v>142</v>
      </c>
      <c r="J11" s="21" t="s">
        <v>35</v>
      </c>
      <c r="K11" s="23" t="s">
        <v>142</v>
      </c>
      <c r="L11" s="152">
        <v>41.491999999999997</v>
      </c>
      <c r="M11" s="154">
        <v>1</v>
      </c>
      <c r="N11" s="154">
        <v>41.491999999999997</v>
      </c>
      <c r="O11" s="23"/>
      <c r="P11" s="21" t="s">
        <v>37</v>
      </c>
      <c r="Q11" s="169">
        <v>0.13799364656233401</v>
      </c>
      <c r="R11" s="169">
        <v>3.0100288712820801E-5</v>
      </c>
    </row>
    <row r="12" spans="1:18" x14ac:dyDescent="0.2">
      <c r="A12" s="23" t="s">
        <v>26</v>
      </c>
      <c r="B12" s="23">
        <v>7211</v>
      </c>
      <c r="C12" s="30" t="s">
        <v>138</v>
      </c>
      <c r="D12" s="23" t="s">
        <v>139</v>
      </c>
      <c r="E12" s="30" t="s">
        <v>140</v>
      </c>
      <c r="F12" s="21"/>
      <c r="G12" s="21" t="s">
        <v>31</v>
      </c>
      <c r="H12" s="23" t="s">
        <v>141</v>
      </c>
      <c r="I12" s="23" t="s">
        <v>142</v>
      </c>
      <c r="J12" s="21" t="s">
        <v>35</v>
      </c>
      <c r="K12" s="23" t="s">
        <v>142</v>
      </c>
      <c r="L12" s="152">
        <v>-73.763000000000005</v>
      </c>
      <c r="M12" s="154">
        <v>1</v>
      </c>
      <c r="N12" s="154">
        <v>-73.763000000000005</v>
      </c>
      <c r="O12" s="23"/>
      <c r="P12" s="21" t="s">
        <v>37</v>
      </c>
      <c r="Q12" s="169">
        <v>0.74599369387619097</v>
      </c>
      <c r="R12" s="169">
        <v>-3.0715470835204401E-3</v>
      </c>
    </row>
    <row r="13" spans="1:18" x14ac:dyDescent="0.2">
      <c r="A13" s="23" t="s">
        <v>26</v>
      </c>
      <c r="B13" s="23">
        <v>7211</v>
      </c>
      <c r="C13" s="30" t="s">
        <v>143</v>
      </c>
      <c r="D13" s="23" t="s">
        <v>144</v>
      </c>
      <c r="E13" s="30" t="s">
        <v>145</v>
      </c>
      <c r="F13" s="21"/>
      <c r="G13" s="21" t="s">
        <v>31</v>
      </c>
      <c r="H13" s="23" t="s">
        <v>141</v>
      </c>
      <c r="I13" s="23" t="s">
        <v>142</v>
      </c>
      <c r="J13" s="21" t="s">
        <v>35</v>
      </c>
      <c r="K13" s="23" t="s">
        <v>142</v>
      </c>
      <c r="L13" s="152">
        <v>-31.972999999999999</v>
      </c>
      <c r="M13" s="154">
        <v>1</v>
      </c>
      <c r="N13" s="154">
        <v>-31.972999999999999</v>
      </c>
      <c r="O13" s="23"/>
      <c r="P13" s="21" t="s">
        <v>37</v>
      </c>
      <c r="Q13" s="169">
        <v>0.32335303664123499</v>
      </c>
      <c r="R13" s="169">
        <v>-1.3313706064755301E-3</v>
      </c>
    </row>
    <row r="14" spans="1:18" x14ac:dyDescent="0.2">
      <c r="A14" s="23" t="s">
        <v>26</v>
      </c>
      <c r="B14" s="23">
        <v>7211</v>
      </c>
      <c r="C14" s="30" t="s">
        <v>146</v>
      </c>
      <c r="D14" s="23" t="s">
        <v>147</v>
      </c>
      <c r="E14" s="30" t="s">
        <v>140</v>
      </c>
      <c r="F14" s="21"/>
      <c r="G14" s="21" t="s">
        <v>31</v>
      </c>
      <c r="H14" s="23" t="s">
        <v>141</v>
      </c>
      <c r="I14" s="23" t="s">
        <v>142</v>
      </c>
      <c r="J14" s="21" t="s">
        <v>35</v>
      </c>
      <c r="K14" s="23" t="s">
        <v>142</v>
      </c>
      <c r="L14" s="152">
        <v>6.8570000000000002</v>
      </c>
      <c r="M14" s="154">
        <v>1</v>
      </c>
      <c r="N14" s="154">
        <v>6.8570000000000002</v>
      </c>
      <c r="O14" s="23"/>
      <c r="P14" s="21" t="s">
        <v>37</v>
      </c>
      <c r="Q14" s="169">
        <v>-6.9346730517426E-2</v>
      </c>
      <c r="R14" s="169">
        <v>2.8552754483180499E-4</v>
      </c>
    </row>
    <row r="15" spans="1:18" x14ac:dyDescent="0.2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 x14ac:dyDescent="0.2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 x14ac:dyDescent="0.2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41"/>
  <sheetViews>
    <sheetView rightToLeft="1" zoomScale="70" zoomScaleNormal="70" workbookViewId="0">
      <selection activeCell="K21" sqref="K21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3" width="11.625" style="2" customWidth="1"/>
    <col min="14" max="14" width="11.625" style="148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 x14ac:dyDescent="0.2">
      <c r="A1" s="22" t="s">
        <v>0</v>
      </c>
      <c r="B1" s="22" t="s">
        <v>1</v>
      </c>
      <c r="C1" s="22" t="s">
        <v>180</v>
      </c>
      <c r="D1" s="22" t="s">
        <v>181</v>
      </c>
      <c r="E1" s="22" t="s">
        <v>182</v>
      </c>
      <c r="F1" s="22" t="s">
        <v>5</v>
      </c>
      <c r="G1" s="22" t="s">
        <v>6</v>
      </c>
      <c r="H1" s="22" t="s">
        <v>127</v>
      </c>
      <c r="I1" s="22" t="s">
        <v>184</v>
      </c>
      <c r="J1" s="22" t="s">
        <v>10</v>
      </c>
      <c r="K1" s="22" t="s">
        <v>11</v>
      </c>
      <c r="L1" s="22" t="s">
        <v>137</v>
      </c>
      <c r="M1" s="22" t="s">
        <v>18</v>
      </c>
      <c r="N1" s="160" t="s">
        <v>14</v>
      </c>
      <c r="O1" s="22" t="s">
        <v>20</v>
      </c>
      <c r="P1" s="164" t="s">
        <v>24</v>
      </c>
      <c r="Q1" s="164" t="s">
        <v>25</v>
      </c>
    </row>
    <row r="2" spans="1:17" x14ac:dyDescent="0.2">
      <c r="A2" s="2" t="s">
        <v>26</v>
      </c>
      <c r="B2" s="2">
        <v>7209</v>
      </c>
      <c r="C2" s="2" t="s">
        <v>186</v>
      </c>
      <c r="D2" s="2" t="s">
        <v>187</v>
      </c>
      <c r="E2" s="4" t="s">
        <v>188</v>
      </c>
      <c r="F2" s="2" t="s">
        <v>972</v>
      </c>
      <c r="G2" s="2" t="s">
        <v>31</v>
      </c>
      <c r="H2" s="2" t="s">
        <v>141</v>
      </c>
      <c r="I2" s="2" t="s">
        <v>191</v>
      </c>
      <c r="J2" s="2" t="s">
        <v>192</v>
      </c>
      <c r="K2" s="2" t="s">
        <v>105</v>
      </c>
      <c r="L2" s="15">
        <v>8.9999999999999993E-3</v>
      </c>
      <c r="M2" s="152">
        <v>3.7589999999999999</v>
      </c>
      <c r="N2" s="161">
        <v>0</v>
      </c>
      <c r="O2" s="152">
        <v>3.5000000000000003E-2</v>
      </c>
      <c r="P2" s="165">
        <v>1.3156084309488501E-5</v>
      </c>
      <c r="Q2" s="165">
        <v>1.7560413710495701E-6</v>
      </c>
    </row>
    <row r="3" spans="1:17" x14ac:dyDescent="0.2">
      <c r="A3" s="2" t="s">
        <v>26</v>
      </c>
      <c r="B3" s="2">
        <v>7209</v>
      </c>
      <c r="C3" s="2" t="s">
        <v>186</v>
      </c>
      <c r="D3" s="2" t="s">
        <v>187</v>
      </c>
      <c r="E3" s="21" t="s">
        <v>188</v>
      </c>
      <c r="F3" s="2" t="s">
        <v>972</v>
      </c>
      <c r="G3" s="2" t="s">
        <v>31</v>
      </c>
      <c r="H3" s="2" t="s">
        <v>141</v>
      </c>
      <c r="I3" s="2" t="s">
        <v>191</v>
      </c>
      <c r="J3" s="2" t="s">
        <v>192</v>
      </c>
      <c r="K3" s="2" t="s">
        <v>1194</v>
      </c>
      <c r="L3" s="152">
        <v>0.14799999999999999</v>
      </c>
      <c r="M3" s="152">
        <v>2.7690000000000001</v>
      </c>
      <c r="N3" s="162">
        <v>0</v>
      </c>
      <c r="O3" s="152">
        <v>0.41</v>
      </c>
      <c r="P3" s="165">
        <v>1.55420578218129E-4</v>
      </c>
      <c r="Q3" s="165">
        <v>2.0745151736876599E-5</v>
      </c>
    </row>
    <row r="4" spans="1:17" x14ac:dyDescent="0.2">
      <c r="A4" s="2" t="s">
        <v>26</v>
      </c>
      <c r="B4" s="2">
        <v>7209</v>
      </c>
      <c r="C4" s="2" t="s">
        <v>186</v>
      </c>
      <c r="D4" s="2" t="s">
        <v>187</v>
      </c>
      <c r="E4" s="21" t="s">
        <v>188</v>
      </c>
      <c r="F4" s="2" t="s">
        <v>972</v>
      </c>
      <c r="G4" s="2" t="s">
        <v>31</v>
      </c>
      <c r="H4" s="2" t="s">
        <v>141</v>
      </c>
      <c r="I4" s="2" t="s">
        <v>191</v>
      </c>
      <c r="J4" s="2" t="s">
        <v>192</v>
      </c>
      <c r="K4" s="2" t="s">
        <v>1195</v>
      </c>
      <c r="L4" s="152">
        <v>1E-3</v>
      </c>
      <c r="M4" s="152">
        <v>2.3359999999999999</v>
      </c>
      <c r="N4" s="162">
        <v>0</v>
      </c>
      <c r="O4" s="152">
        <v>0</v>
      </c>
      <c r="P4" s="165">
        <v>5.4856524283685308E-9</v>
      </c>
      <c r="Q4" s="165">
        <v>7.3221122522497501E-10</v>
      </c>
    </row>
    <row r="5" spans="1:17" x14ac:dyDescent="0.2">
      <c r="A5" s="2" t="s">
        <v>26</v>
      </c>
      <c r="B5" s="2">
        <v>7209</v>
      </c>
      <c r="C5" s="2" t="s">
        <v>186</v>
      </c>
      <c r="D5" s="2" t="s">
        <v>187</v>
      </c>
      <c r="E5" s="21" t="s">
        <v>188</v>
      </c>
      <c r="F5" s="2" t="s">
        <v>972</v>
      </c>
      <c r="G5" s="2" t="s">
        <v>31</v>
      </c>
      <c r="H5" s="2" t="s">
        <v>141</v>
      </c>
      <c r="I5" s="2" t="s">
        <v>191</v>
      </c>
      <c r="J5" s="2" t="s">
        <v>192</v>
      </c>
      <c r="K5" s="2" t="s">
        <v>1196</v>
      </c>
      <c r="L5" s="152">
        <v>-1E-3</v>
      </c>
      <c r="M5" s="152">
        <v>4.75</v>
      </c>
      <c r="N5" s="162">
        <v>0</v>
      </c>
      <c r="O5" s="152">
        <v>-3.0000000000000001E-3</v>
      </c>
      <c r="P5" s="165">
        <v>-1.07962497818613E-6</v>
      </c>
      <c r="Q5" s="165">
        <v>-1.4410565349949699E-7</v>
      </c>
    </row>
    <row r="6" spans="1:17" x14ac:dyDescent="0.2">
      <c r="A6" s="2" t="s">
        <v>26</v>
      </c>
      <c r="B6" s="2">
        <v>7209</v>
      </c>
      <c r="C6" s="2" t="s">
        <v>186</v>
      </c>
      <c r="D6" s="2" t="s">
        <v>187</v>
      </c>
      <c r="E6" s="21" t="s">
        <v>188</v>
      </c>
      <c r="F6" s="2" t="s">
        <v>970</v>
      </c>
      <c r="G6" s="2" t="s">
        <v>31</v>
      </c>
      <c r="H6" s="2" t="s">
        <v>141</v>
      </c>
      <c r="I6" s="2" t="s">
        <v>191</v>
      </c>
      <c r="J6" s="2" t="s">
        <v>192</v>
      </c>
      <c r="K6" s="2" t="s">
        <v>35</v>
      </c>
      <c r="L6" s="152">
        <v>0</v>
      </c>
      <c r="M6" s="152">
        <v>1</v>
      </c>
      <c r="N6" s="162">
        <v>0</v>
      </c>
      <c r="O6" s="152">
        <v>0.26300000000000001</v>
      </c>
      <c r="P6" s="165">
        <v>9.9678668652233398E-5</v>
      </c>
      <c r="Q6" s="165">
        <v>1.33048604620312E-5</v>
      </c>
    </row>
    <row r="7" spans="1:17" x14ac:dyDescent="0.2">
      <c r="A7" s="2" t="s">
        <v>26</v>
      </c>
      <c r="B7" s="2">
        <v>7209</v>
      </c>
      <c r="C7" s="2" t="s">
        <v>186</v>
      </c>
      <c r="D7" s="2" t="s">
        <v>187</v>
      </c>
      <c r="E7" s="21" t="s">
        <v>188</v>
      </c>
      <c r="F7" s="2" t="s">
        <v>972</v>
      </c>
      <c r="G7" s="2" t="s">
        <v>31</v>
      </c>
      <c r="H7" s="2" t="s">
        <v>141</v>
      </c>
      <c r="I7" s="2" t="s">
        <v>191</v>
      </c>
      <c r="J7" s="2" t="s">
        <v>192</v>
      </c>
      <c r="K7" s="2" t="s">
        <v>1197</v>
      </c>
      <c r="L7" s="152">
        <v>0</v>
      </c>
      <c r="M7" s="152">
        <v>4.1790000000000003</v>
      </c>
      <c r="N7" s="162">
        <v>0</v>
      </c>
      <c r="O7" s="152">
        <v>0</v>
      </c>
      <c r="P7" s="165">
        <v>1.5829045306949501E-9</v>
      </c>
      <c r="Q7" s="165">
        <v>2.1128215485191001E-10</v>
      </c>
    </row>
    <row r="8" spans="1:17" x14ac:dyDescent="0.2">
      <c r="A8" s="2" t="s">
        <v>26</v>
      </c>
      <c r="B8" s="2">
        <v>7209</v>
      </c>
      <c r="C8" s="2" t="s">
        <v>1198</v>
      </c>
      <c r="D8" s="2" t="s">
        <v>1199</v>
      </c>
      <c r="E8" s="21" t="s">
        <v>188</v>
      </c>
      <c r="F8" s="2" t="s">
        <v>972</v>
      </c>
      <c r="G8" s="2" t="s">
        <v>31</v>
      </c>
      <c r="H8" s="2" t="s">
        <v>141</v>
      </c>
      <c r="I8" s="2" t="s">
        <v>191</v>
      </c>
      <c r="J8" s="2" t="s">
        <v>192</v>
      </c>
      <c r="K8" s="2" t="s">
        <v>105</v>
      </c>
      <c r="L8" s="152">
        <v>96.447999999999993</v>
      </c>
      <c r="M8" s="152">
        <v>3.7589999999999999</v>
      </c>
      <c r="N8" s="162">
        <v>0</v>
      </c>
      <c r="O8" s="152">
        <v>362.54899999999998</v>
      </c>
      <c r="P8" s="165">
        <v>0.13732497355756501</v>
      </c>
      <c r="Q8" s="165">
        <v>1.8329795490246999E-2</v>
      </c>
    </row>
    <row r="9" spans="1:17" x14ac:dyDescent="0.2">
      <c r="A9" s="2" t="s">
        <v>26</v>
      </c>
      <c r="B9" s="2">
        <v>7209</v>
      </c>
      <c r="C9" s="2" t="s">
        <v>1198</v>
      </c>
      <c r="D9" s="2" t="s">
        <v>1199</v>
      </c>
      <c r="E9" s="21" t="s">
        <v>188</v>
      </c>
      <c r="F9" s="2" t="s">
        <v>972</v>
      </c>
      <c r="G9" s="2" t="s">
        <v>31</v>
      </c>
      <c r="H9" s="2" t="s">
        <v>141</v>
      </c>
      <c r="I9" s="2" t="s">
        <v>191</v>
      </c>
      <c r="J9" s="2" t="s">
        <v>192</v>
      </c>
      <c r="K9" s="2" t="s">
        <v>1200</v>
      </c>
      <c r="L9" s="152">
        <v>122.523</v>
      </c>
      <c r="M9" s="152">
        <v>4.0199999999999996</v>
      </c>
      <c r="N9" s="162">
        <v>0</v>
      </c>
      <c r="O9" s="152">
        <v>492.56799999999998</v>
      </c>
      <c r="P9" s="165">
        <v>0.18657291172674201</v>
      </c>
      <c r="Q9" s="165">
        <v>2.4903287634987399E-2</v>
      </c>
    </row>
    <row r="10" spans="1:17" x14ac:dyDescent="0.2">
      <c r="A10" s="2" t="s">
        <v>26</v>
      </c>
      <c r="B10" s="2">
        <v>7209</v>
      </c>
      <c r="C10" s="2" t="s">
        <v>1198</v>
      </c>
      <c r="D10" s="2" t="s">
        <v>1199</v>
      </c>
      <c r="E10" s="21" t="s">
        <v>188</v>
      </c>
      <c r="F10" s="2" t="s">
        <v>972</v>
      </c>
      <c r="G10" s="2" t="s">
        <v>31</v>
      </c>
      <c r="H10" s="2" t="s">
        <v>141</v>
      </c>
      <c r="I10" s="2" t="s">
        <v>191</v>
      </c>
      <c r="J10" s="2" t="s">
        <v>192</v>
      </c>
      <c r="K10" s="2" t="s">
        <v>1201</v>
      </c>
      <c r="L10" s="152">
        <v>9.2379999999999995</v>
      </c>
      <c r="M10" s="152">
        <v>0.53900000000000003</v>
      </c>
      <c r="N10" s="162">
        <v>0</v>
      </c>
      <c r="O10" s="152">
        <v>4.9790000000000001</v>
      </c>
      <c r="P10" s="165">
        <v>1.8860667812754201E-3</v>
      </c>
      <c r="Q10" s="165">
        <v>2.5174749709480198E-4</v>
      </c>
    </row>
    <row r="11" spans="1:17" x14ac:dyDescent="0.2">
      <c r="A11" s="2" t="s">
        <v>26</v>
      </c>
      <c r="B11" s="2">
        <v>7209</v>
      </c>
      <c r="C11" s="2" t="s">
        <v>1198</v>
      </c>
      <c r="D11" s="2" t="s">
        <v>1199</v>
      </c>
      <c r="E11" s="21" t="s">
        <v>188</v>
      </c>
      <c r="F11" s="2" t="s">
        <v>972</v>
      </c>
      <c r="G11" s="2" t="s">
        <v>31</v>
      </c>
      <c r="H11" s="2" t="s">
        <v>141</v>
      </c>
      <c r="I11" s="2" t="s">
        <v>191</v>
      </c>
      <c r="J11" s="2" t="s">
        <v>192</v>
      </c>
      <c r="K11" s="2" t="s">
        <v>1196</v>
      </c>
      <c r="L11" s="152">
        <v>6.0970000000000004</v>
      </c>
      <c r="M11" s="152">
        <v>4.75</v>
      </c>
      <c r="N11" s="162">
        <v>0</v>
      </c>
      <c r="O11" s="152">
        <v>28.962</v>
      </c>
      <c r="P11" s="165">
        <v>1.09701953595967E-2</v>
      </c>
      <c r="Q11" s="165">
        <v>1.4642743575346299E-3</v>
      </c>
    </row>
    <row r="12" spans="1:17" x14ac:dyDescent="0.2">
      <c r="A12" s="2" t="s">
        <v>26</v>
      </c>
      <c r="B12" s="2">
        <v>7209</v>
      </c>
      <c r="C12" s="2" t="s">
        <v>1198</v>
      </c>
      <c r="D12" s="2" t="s">
        <v>1199</v>
      </c>
      <c r="E12" s="21" t="s">
        <v>188</v>
      </c>
      <c r="F12" s="2" t="s">
        <v>970</v>
      </c>
      <c r="G12" s="2" t="s">
        <v>31</v>
      </c>
      <c r="H12" s="2" t="s">
        <v>141</v>
      </c>
      <c r="I12" s="2" t="s">
        <v>191</v>
      </c>
      <c r="J12" s="2" t="s">
        <v>192</v>
      </c>
      <c r="K12" s="2" t="s">
        <v>35</v>
      </c>
      <c r="L12" s="152">
        <v>0</v>
      </c>
      <c r="M12" s="152">
        <v>1</v>
      </c>
      <c r="N12" s="162">
        <v>3.7999999999999999E-2</v>
      </c>
      <c r="O12" s="152">
        <v>1732.182</v>
      </c>
      <c r="P12" s="165">
        <v>0.65610885995137203</v>
      </c>
      <c r="Q12" s="165">
        <v>8.7575776719202997E-2</v>
      </c>
    </row>
    <row r="13" spans="1:17" x14ac:dyDescent="0.2">
      <c r="A13" s="2" t="s">
        <v>26</v>
      </c>
      <c r="B13" s="2">
        <v>7209</v>
      </c>
      <c r="C13" s="2" t="s">
        <v>1198</v>
      </c>
      <c r="D13" s="2" t="s">
        <v>1199</v>
      </c>
      <c r="E13" s="21" t="s">
        <v>188</v>
      </c>
      <c r="F13" s="2" t="s">
        <v>972</v>
      </c>
      <c r="G13" s="2" t="s">
        <v>31</v>
      </c>
      <c r="H13" s="2" t="s">
        <v>141</v>
      </c>
      <c r="I13" s="2" t="s">
        <v>191</v>
      </c>
      <c r="J13" s="2" t="s">
        <v>192</v>
      </c>
      <c r="K13" s="2" t="s">
        <v>1197</v>
      </c>
      <c r="L13" s="152">
        <v>4.34</v>
      </c>
      <c r="M13" s="152">
        <v>4.1790000000000003</v>
      </c>
      <c r="N13" s="162">
        <v>0</v>
      </c>
      <c r="O13" s="152">
        <v>18.137</v>
      </c>
      <c r="P13" s="165">
        <v>6.8697265179895502E-3</v>
      </c>
      <c r="Q13" s="165">
        <v>9.1695398794954604E-4</v>
      </c>
    </row>
    <row r="14" spans="1:17" x14ac:dyDescent="0.2">
      <c r="A14" s="2" t="s">
        <v>26</v>
      </c>
      <c r="B14" s="2">
        <v>7210</v>
      </c>
      <c r="C14" s="2" t="s">
        <v>186</v>
      </c>
      <c r="D14" s="2" t="s">
        <v>187</v>
      </c>
      <c r="E14" s="21" t="s">
        <v>188</v>
      </c>
      <c r="F14" s="2" t="s">
        <v>972</v>
      </c>
      <c r="G14" s="2" t="s">
        <v>31</v>
      </c>
      <c r="H14" s="2" t="s">
        <v>141</v>
      </c>
      <c r="I14" s="2" t="s">
        <v>191</v>
      </c>
      <c r="J14" s="2" t="s">
        <v>192</v>
      </c>
      <c r="K14" s="2" t="s">
        <v>105</v>
      </c>
      <c r="L14" s="152">
        <v>8.1000000000000003E-2</v>
      </c>
      <c r="M14" s="152">
        <v>3.7589999999999999</v>
      </c>
      <c r="N14" s="162">
        <v>0</v>
      </c>
      <c r="O14" s="152">
        <v>0.30299999999999999</v>
      </c>
      <c r="P14" s="165">
        <v>1.7545259105077701E-6</v>
      </c>
      <c r="Q14" s="165">
        <v>2.1974042639408101E-7</v>
      </c>
    </row>
    <row r="15" spans="1:17" x14ac:dyDescent="0.2">
      <c r="A15" s="2" t="s">
        <v>26</v>
      </c>
      <c r="B15" s="2">
        <v>7210</v>
      </c>
      <c r="C15" s="2" t="s">
        <v>186</v>
      </c>
      <c r="D15" s="2" t="s">
        <v>187</v>
      </c>
      <c r="E15" s="21" t="s">
        <v>188</v>
      </c>
      <c r="F15" s="2" t="s">
        <v>977</v>
      </c>
      <c r="G15" s="2" t="s">
        <v>31</v>
      </c>
      <c r="H15" s="2" t="s">
        <v>141</v>
      </c>
      <c r="I15" s="2" t="s">
        <v>191</v>
      </c>
      <c r="J15" s="2" t="s">
        <v>192</v>
      </c>
      <c r="K15" s="2" t="s">
        <v>1202</v>
      </c>
      <c r="L15" s="152">
        <v>0</v>
      </c>
      <c r="M15" s="152">
        <v>2.4929999999999999</v>
      </c>
      <c r="N15" s="162">
        <v>0</v>
      </c>
      <c r="O15" s="152">
        <v>-1E-3</v>
      </c>
      <c r="P15" s="165">
        <v>-5.0543805865193001E-9</v>
      </c>
      <c r="Q15" s="165">
        <v>-6.3302099934123301E-10</v>
      </c>
    </row>
    <row r="16" spans="1:17" x14ac:dyDescent="0.2">
      <c r="A16" s="2" t="s">
        <v>26</v>
      </c>
      <c r="B16" s="2">
        <v>7210</v>
      </c>
      <c r="C16" s="2" t="s">
        <v>186</v>
      </c>
      <c r="D16" s="2" t="s">
        <v>187</v>
      </c>
      <c r="E16" s="21" t="s">
        <v>188</v>
      </c>
      <c r="F16" s="2" t="s">
        <v>972</v>
      </c>
      <c r="G16" s="2" t="s">
        <v>31</v>
      </c>
      <c r="H16" s="2" t="s">
        <v>141</v>
      </c>
      <c r="I16" s="2" t="s">
        <v>191</v>
      </c>
      <c r="J16" s="2" t="s">
        <v>192</v>
      </c>
      <c r="K16" s="2" t="s">
        <v>1203</v>
      </c>
      <c r="L16" s="152">
        <v>0</v>
      </c>
      <c r="M16" s="152">
        <v>0.48199999999999998</v>
      </c>
      <c r="N16" s="162">
        <v>0</v>
      </c>
      <c r="O16" s="152">
        <v>0</v>
      </c>
      <c r="P16" s="165">
        <v>-2.7942643925083597E-11</v>
      </c>
      <c r="Q16" s="165">
        <v>-3.49959408060201E-12</v>
      </c>
    </row>
    <row r="17" spans="1:17" x14ac:dyDescent="0.2">
      <c r="A17" s="2" t="s">
        <v>26</v>
      </c>
      <c r="B17" s="2">
        <v>7210</v>
      </c>
      <c r="C17" s="2" t="s">
        <v>186</v>
      </c>
      <c r="D17" s="2" t="s">
        <v>187</v>
      </c>
      <c r="E17" s="21" t="s">
        <v>188</v>
      </c>
      <c r="F17" s="2" t="s">
        <v>972</v>
      </c>
      <c r="G17" s="2" t="s">
        <v>31</v>
      </c>
      <c r="H17" s="2" t="s">
        <v>141</v>
      </c>
      <c r="I17" s="2" t="s">
        <v>191</v>
      </c>
      <c r="J17" s="2" t="s">
        <v>192</v>
      </c>
      <c r="K17" s="2" t="s">
        <v>1194</v>
      </c>
      <c r="L17" s="152">
        <v>29.195</v>
      </c>
      <c r="M17" s="152">
        <v>2.7690000000000001</v>
      </c>
      <c r="N17" s="162">
        <v>0</v>
      </c>
      <c r="O17" s="152">
        <v>80.837999999999994</v>
      </c>
      <c r="P17" s="165">
        <v>4.6824833934235201E-4</v>
      </c>
      <c r="Q17" s="165">
        <v>5.8644383151703198E-5</v>
      </c>
    </row>
    <row r="18" spans="1:17" x14ac:dyDescent="0.2">
      <c r="A18" s="2" t="s">
        <v>26</v>
      </c>
      <c r="B18" s="2">
        <v>7210</v>
      </c>
      <c r="C18" s="2" t="s">
        <v>186</v>
      </c>
      <c r="D18" s="2" t="s">
        <v>187</v>
      </c>
      <c r="E18" s="21" t="s">
        <v>188</v>
      </c>
      <c r="F18" s="2" t="s">
        <v>972</v>
      </c>
      <c r="G18" s="2" t="s">
        <v>31</v>
      </c>
      <c r="H18" s="2" t="s">
        <v>141</v>
      </c>
      <c r="I18" s="2" t="s">
        <v>191</v>
      </c>
      <c r="J18" s="2" t="s">
        <v>192</v>
      </c>
      <c r="K18" s="2" t="s">
        <v>1200</v>
      </c>
      <c r="L18" s="152">
        <v>1.7999999999999999E-2</v>
      </c>
      <c r="M18" s="152">
        <v>4.0199999999999996</v>
      </c>
      <c r="N18" s="162">
        <v>0</v>
      </c>
      <c r="O18" s="152">
        <v>7.1999999999999995E-2</v>
      </c>
      <c r="P18" s="165">
        <v>4.1916051159560101E-7</v>
      </c>
      <c r="Q18" s="165">
        <v>5.2496522846403797E-8</v>
      </c>
    </row>
    <row r="19" spans="1:17" x14ac:dyDescent="0.2">
      <c r="A19" s="2" t="s">
        <v>26</v>
      </c>
      <c r="B19" s="2">
        <v>7210</v>
      </c>
      <c r="C19" s="2" t="s">
        <v>186</v>
      </c>
      <c r="D19" s="2" t="s">
        <v>187</v>
      </c>
      <c r="E19" s="21" t="s">
        <v>188</v>
      </c>
      <c r="F19" s="2" t="s">
        <v>972</v>
      </c>
      <c r="G19" s="2" t="s">
        <v>31</v>
      </c>
      <c r="H19" s="2" t="s">
        <v>141</v>
      </c>
      <c r="I19" s="2" t="s">
        <v>191</v>
      </c>
      <c r="J19" s="2" t="s">
        <v>192</v>
      </c>
      <c r="K19" s="2" t="s">
        <v>1195</v>
      </c>
      <c r="L19" s="152">
        <v>1E-3</v>
      </c>
      <c r="M19" s="152">
        <v>2.3359999999999999</v>
      </c>
      <c r="N19" s="162">
        <v>0</v>
      </c>
      <c r="O19" s="152">
        <v>0</v>
      </c>
      <c r="P19" s="165">
        <v>8.2536163735919787E-11</v>
      </c>
      <c r="Q19" s="165">
        <v>1.0336998561060798E-11</v>
      </c>
    </row>
    <row r="20" spans="1:17" x14ac:dyDescent="0.2">
      <c r="A20" s="2" t="s">
        <v>26</v>
      </c>
      <c r="B20" s="2">
        <v>7210</v>
      </c>
      <c r="C20" s="2" t="s">
        <v>186</v>
      </c>
      <c r="D20" s="2" t="s">
        <v>187</v>
      </c>
      <c r="E20" s="21" t="s">
        <v>188</v>
      </c>
      <c r="F20" s="2" t="s">
        <v>972</v>
      </c>
      <c r="G20" s="2" t="s">
        <v>31</v>
      </c>
      <c r="H20" s="2" t="s">
        <v>141</v>
      </c>
      <c r="I20" s="2" t="s">
        <v>191</v>
      </c>
      <c r="J20" s="2" t="s">
        <v>192</v>
      </c>
      <c r="K20" s="2" t="s">
        <v>1201</v>
      </c>
      <c r="L20" s="152">
        <v>0</v>
      </c>
      <c r="M20" s="152">
        <v>0.53900000000000003</v>
      </c>
      <c r="N20" s="162">
        <v>0</v>
      </c>
      <c r="O20" s="152">
        <v>0</v>
      </c>
      <c r="P20" s="165">
        <v>1.5298365852101601E-9</v>
      </c>
      <c r="Q20" s="165">
        <v>1.9159987409365601E-10</v>
      </c>
    </row>
    <row r="21" spans="1:17" x14ac:dyDescent="0.2">
      <c r="A21" s="2" t="s">
        <v>26</v>
      </c>
      <c r="B21" s="2">
        <v>7210</v>
      </c>
      <c r="C21" s="2" t="s">
        <v>186</v>
      </c>
      <c r="D21" s="2" t="s">
        <v>187</v>
      </c>
      <c r="E21" s="4" t="s">
        <v>188</v>
      </c>
      <c r="F21" s="2" t="s">
        <v>972</v>
      </c>
      <c r="G21" s="2" t="s">
        <v>31</v>
      </c>
      <c r="H21" s="2" t="s">
        <v>141</v>
      </c>
      <c r="I21" s="2" t="s">
        <v>191</v>
      </c>
      <c r="J21" s="2" t="s">
        <v>192</v>
      </c>
      <c r="K21" s="2" t="s">
        <v>1196</v>
      </c>
      <c r="L21" s="152">
        <v>7.4999999999999997E-2</v>
      </c>
      <c r="M21" s="152">
        <v>4.75</v>
      </c>
      <c r="N21" s="163">
        <v>0</v>
      </c>
      <c r="O21" s="152">
        <v>0.35499999999999998</v>
      </c>
      <c r="P21" s="165">
        <v>2.0590896947271901E-6</v>
      </c>
      <c r="Q21" s="165">
        <v>2.5788461988119998E-7</v>
      </c>
    </row>
    <row r="22" spans="1:17" x14ac:dyDescent="0.2">
      <c r="A22" s="2" t="s">
        <v>26</v>
      </c>
      <c r="B22" s="2">
        <v>7210</v>
      </c>
      <c r="C22" s="2" t="s">
        <v>186</v>
      </c>
      <c r="D22" s="2" t="s">
        <v>187</v>
      </c>
      <c r="E22" s="4" t="s">
        <v>188</v>
      </c>
      <c r="F22" s="2" t="s">
        <v>970</v>
      </c>
      <c r="G22" s="2" t="s">
        <v>31</v>
      </c>
      <c r="H22" s="2" t="s">
        <v>141</v>
      </c>
      <c r="I22" s="2" t="s">
        <v>191</v>
      </c>
      <c r="J22" s="2" t="s">
        <v>192</v>
      </c>
      <c r="K22" s="2" t="s">
        <v>35</v>
      </c>
      <c r="L22" s="152">
        <v>0</v>
      </c>
      <c r="M22" s="152">
        <v>1</v>
      </c>
      <c r="N22" s="162">
        <v>0</v>
      </c>
      <c r="O22" s="152">
        <v>1.264</v>
      </c>
      <c r="P22" s="165">
        <v>7.3239384284568298E-6</v>
      </c>
      <c r="Q22" s="165">
        <v>9.1726508198863796E-7</v>
      </c>
    </row>
    <row r="23" spans="1:17" x14ac:dyDescent="0.2">
      <c r="A23" s="2" t="s">
        <v>26</v>
      </c>
      <c r="B23" s="2">
        <v>7210</v>
      </c>
      <c r="C23" s="2" t="s">
        <v>1198</v>
      </c>
      <c r="D23" s="2" t="s">
        <v>1199</v>
      </c>
      <c r="E23" s="4" t="s">
        <v>188</v>
      </c>
      <c r="F23" s="2" t="s">
        <v>972</v>
      </c>
      <c r="G23" s="2" t="s">
        <v>31</v>
      </c>
      <c r="H23" s="2" t="s">
        <v>141</v>
      </c>
      <c r="I23" s="2" t="s">
        <v>191</v>
      </c>
      <c r="J23" s="2" t="s">
        <v>192</v>
      </c>
      <c r="K23" s="2" t="s">
        <v>1202</v>
      </c>
      <c r="L23" s="152">
        <v>0</v>
      </c>
      <c r="M23" s="152">
        <v>2.4929999999999999</v>
      </c>
      <c r="N23" s="163">
        <v>0</v>
      </c>
      <c r="O23" s="152">
        <v>0</v>
      </c>
      <c r="P23" s="165">
        <v>2.31057398240882E-9</v>
      </c>
      <c r="Q23" s="165">
        <v>2.8938102827027799E-10</v>
      </c>
    </row>
    <row r="24" spans="1:17" x14ac:dyDescent="0.2">
      <c r="A24" s="2" t="s">
        <v>26</v>
      </c>
      <c r="B24" s="2">
        <v>7210</v>
      </c>
      <c r="C24" s="2" t="s">
        <v>1198</v>
      </c>
      <c r="D24" s="2" t="s">
        <v>1199</v>
      </c>
      <c r="E24" s="4" t="s">
        <v>188</v>
      </c>
      <c r="F24" s="2" t="s">
        <v>972</v>
      </c>
      <c r="G24" s="2" t="s">
        <v>31</v>
      </c>
      <c r="H24" s="2" t="s">
        <v>141</v>
      </c>
      <c r="I24" s="2" t="s">
        <v>191</v>
      </c>
      <c r="J24" s="2" t="s">
        <v>192</v>
      </c>
      <c r="K24" s="2" t="s">
        <v>105</v>
      </c>
      <c r="L24" s="152">
        <v>7896.8379999999997</v>
      </c>
      <c r="M24" s="152">
        <v>3.7589999999999999</v>
      </c>
      <c r="N24" s="163">
        <v>0</v>
      </c>
      <c r="O24" s="152">
        <v>29684.215</v>
      </c>
      <c r="P24" s="165">
        <v>0.17194350069028699</v>
      </c>
      <c r="Q24" s="165">
        <v>2.15345569598571E-2</v>
      </c>
    </row>
    <row r="25" spans="1:17" x14ac:dyDescent="0.2">
      <c r="A25" s="2" t="s">
        <v>26</v>
      </c>
      <c r="B25" s="2">
        <v>7210</v>
      </c>
      <c r="C25" s="2" t="s">
        <v>1198</v>
      </c>
      <c r="D25" s="2" t="s">
        <v>1199</v>
      </c>
      <c r="E25" s="4" t="s">
        <v>188</v>
      </c>
      <c r="F25" s="2" t="s">
        <v>977</v>
      </c>
      <c r="G25" s="2" t="s">
        <v>31</v>
      </c>
      <c r="H25" s="2" t="s">
        <v>141</v>
      </c>
      <c r="I25" s="2" t="s">
        <v>191</v>
      </c>
      <c r="J25" s="2" t="s">
        <v>192</v>
      </c>
      <c r="K25" s="2" t="s">
        <v>1202</v>
      </c>
      <c r="L25" s="152">
        <v>0</v>
      </c>
      <c r="M25" s="152">
        <v>2.4929999999999999</v>
      </c>
      <c r="N25" s="163">
        <v>0</v>
      </c>
      <c r="O25" s="152">
        <v>0</v>
      </c>
      <c r="P25" s="165">
        <v>2.31057398240882E-9</v>
      </c>
      <c r="Q25" s="165">
        <v>2.8938102827027799E-10</v>
      </c>
    </row>
    <row r="26" spans="1:17" x14ac:dyDescent="0.2">
      <c r="A26" s="2" t="s">
        <v>26</v>
      </c>
      <c r="B26" s="2">
        <v>7210</v>
      </c>
      <c r="C26" s="2" t="s">
        <v>1198</v>
      </c>
      <c r="D26" s="2" t="s">
        <v>1199</v>
      </c>
      <c r="E26" s="4" t="s">
        <v>188</v>
      </c>
      <c r="F26" s="2" t="s">
        <v>972</v>
      </c>
      <c r="G26" s="2" t="s">
        <v>31</v>
      </c>
      <c r="H26" s="2" t="s">
        <v>141</v>
      </c>
      <c r="I26" s="2" t="s">
        <v>191</v>
      </c>
      <c r="J26" s="2" t="s">
        <v>192</v>
      </c>
      <c r="K26" s="2" t="s">
        <v>1203</v>
      </c>
      <c r="L26" s="152">
        <v>1563.616</v>
      </c>
      <c r="M26" s="152">
        <v>0.48199999999999998</v>
      </c>
      <c r="N26" s="163">
        <v>0</v>
      </c>
      <c r="O26" s="152">
        <v>754.28899999999999</v>
      </c>
      <c r="P26" s="165">
        <v>4.3691574065209604E-3</v>
      </c>
      <c r="Q26" s="165">
        <v>5.4720224178047097E-4</v>
      </c>
    </row>
    <row r="27" spans="1:17" x14ac:dyDescent="0.2">
      <c r="A27" s="2" t="s">
        <v>26</v>
      </c>
      <c r="B27" s="2">
        <v>7210</v>
      </c>
      <c r="C27" s="2" t="s">
        <v>1198</v>
      </c>
      <c r="D27" s="2" t="s">
        <v>1199</v>
      </c>
      <c r="E27" s="4" t="s">
        <v>188</v>
      </c>
      <c r="F27" s="2" t="s">
        <v>972</v>
      </c>
      <c r="G27" s="2" t="s">
        <v>31</v>
      </c>
      <c r="H27" s="2" t="s">
        <v>141</v>
      </c>
      <c r="I27" s="2" t="s">
        <v>191</v>
      </c>
      <c r="J27" s="2" t="s">
        <v>192</v>
      </c>
      <c r="K27" s="2" t="s">
        <v>1200</v>
      </c>
      <c r="L27" s="152">
        <v>1375.579</v>
      </c>
      <c r="M27" s="152">
        <v>4.0199999999999996</v>
      </c>
      <c r="N27" s="163">
        <v>0</v>
      </c>
      <c r="O27" s="152">
        <v>5530.1030000000001</v>
      </c>
      <c r="P27" s="165">
        <v>3.2032692469213801E-2</v>
      </c>
      <c r="Q27" s="165">
        <v>4.01184015555427E-3</v>
      </c>
    </row>
    <row r="28" spans="1:17" x14ac:dyDescent="0.2">
      <c r="A28" s="2" t="s">
        <v>26</v>
      </c>
      <c r="B28" s="2">
        <v>7210</v>
      </c>
      <c r="C28" s="2" t="s">
        <v>1198</v>
      </c>
      <c r="D28" s="2" t="s">
        <v>1199</v>
      </c>
      <c r="E28" s="4" t="s">
        <v>188</v>
      </c>
      <c r="F28" s="2" t="s">
        <v>972</v>
      </c>
      <c r="G28" s="2" t="s">
        <v>31</v>
      </c>
      <c r="H28" s="2" t="s">
        <v>141</v>
      </c>
      <c r="I28" s="2" t="s">
        <v>191</v>
      </c>
      <c r="J28" s="2" t="s">
        <v>192</v>
      </c>
      <c r="K28" s="2" t="s">
        <v>1195</v>
      </c>
      <c r="L28" s="152">
        <v>0.28499999999999998</v>
      </c>
      <c r="M28" s="152">
        <v>2.3359999999999999</v>
      </c>
      <c r="N28" s="163">
        <v>0</v>
      </c>
      <c r="O28" s="152">
        <v>7.0000000000000001E-3</v>
      </c>
      <c r="P28" s="165">
        <v>3.8561978138913401E-8</v>
      </c>
      <c r="Q28" s="165">
        <v>4.8295812949218503E-9</v>
      </c>
    </row>
    <row r="29" spans="1:17" x14ac:dyDescent="0.2">
      <c r="A29" s="2" t="s">
        <v>26</v>
      </c>
      <c r="B29" s="2">
        <v>7210</v>
      </c>
      <c r="C29" s="2" t="s">
        <v>1198</v>
      </c>
      <c r="D29" s="2" t="s">
        <v>1199</v>
      </c>
      <c r="E29" s="4" t="s">
        <v>188</v>
      </c>
      <c r="F29" s="2" t="s">
        <v>972</v>
      </c>
      <c r="G29" s="2" t="s">
        <v>31</v>
      </c>
      <c r="H29" s="2" t="s">
        <v>141</v>
      </c>
      <c r="I29" s="2" t="s">
        <v>191</v>
      </c>
      <c r="J29" s="2" t="s">
        <v>192</v>
      </c>
      <c r="K29" s="2" t="s">
        <v>1201</v>
      </c>
      <c r="L29" s="152">
        <v>0.29799999999999999</v>
      </c>
      <c r="M29" s="152">
        <v>0.53900000000000003</v>
      </c>
      <c r="N29" s="163">
        <v>0</v>
      </c>
      <c r="O29" s="152">
        <v>0.161</v>
      </c>
      <c r="P29" s="165">
        <v>9.3157681692859002E-7</v>
      </c>
      <c r="Q29" s="165">
        <v>1.166725927185E-7</v>
      </c>
    </row>
    <row r="30" spans="1:17" x14ac:dyDescent="0.2">
      <c r="A30" s="2" t="s">
        <v>26</v>
      </c>
      <c r="B30" s="2">
        <v>7210</v>
      </c>
      <c r="C30" s="2" t="s">
        <v>1198</v>
      </c>
      <c r="D30" s="2" t="s">
        <v>1199</v>
      </c>
      <c r="E30" s="4" t="s">
        <v>188</v>
      </c>
      <c r="F30" s="2" t="s">
        <v>972</v>
      </c>
      <c r="G30" s="2" t="s">
        <v>31</v>
      </c>
      <c r="H30" s="2" t="s">
        <v>141</v>
      </c>
      <c r="I30" s="2" t="s">
        <v>191</v>
      </c>
      <c r="J30" s="2" t="s">
        <v>192</v>
      </c>
      <c r="K30" s="2" t="s">
        <v>1196</v>
      </c>
      <c r="L30" s="152">
        <v>76.317999999999998</v>
      </c>
      <c r="M30" s="152">
        <v>4.75</v>
      </c>
      <c r="N30" s="163">
        <v>0</v>
      </c>
      <c r="O30" s="152">
        <v>362.54899999999998</v>
      </c>
      <c r="P30" s="165">
        <v>2.1000373197950402E-3</v>
      </c>
      <c r="Q30" s="165">
        <v>2.6301298449430999E-4</v>
      </c>
    </row>
    <row r="31" spans="1:17" x14ac:dyDescent="0.2">
      <c r="A31" s="2" t="s">
        <v>26</v>
      </c>
      <c r="B31" s="2">
        <v>7210</v>
      </c>
      <c r="C31" s="2" t="s">
        <v>1198</v>
      </c>
      <c r="D31" s="2" t="s">
        <v>1199</v>
      </c>
      <c r="E31" s="4" t="s">
        <v>188</v>
      </c>
      <c r="F31" s="2" t="s">
        <v>970</v>
      </c>
      <c r="G31" s="2" t="s">
        <v>31</v>
      </c>
      <c r="H31" s="2" t="s">
        <v>141</v>
      </c>
      <c r="I31" s="2" t="s">
        <v>191</v>
      </c>
      <c r="J31" s="2" t="s">
        <v>192</v>
      </c>
      <c r="K31" s="2" t="s">
        <v>35</v>
      </c>
      <c r="L31" s="152">
        <v>0</v>
      </c>
      <c r="M31" s="152">
        <v>1</v>
      </c>
      <c r="N31" s="162">
        <v>3.7999999999999999E-2</v>
      </c>
      <c r="O31" s="152">
        <v>135228.14300000001</v>
      </c>
      <c r="P31" s="165">
        <v>0.78329847628876303</v>
      </c>
      <c r="Q31" s="165">
        <v>9.8101908978769997E-2</v>
      </c>
    </row>
    <row r="32" spans="1:17" x14ac:dyDescent="0.2">
      <c r="A32" s="2" t="s">
        <v>26</v>
      </c>
      <c r="B32" s="2">
        <v>7210</v>
      </c>
      <c r="C32" s="2" t="s">
        <v>1198</v>
      </c>
      <c r="D32" s="2" t="s">
        <v>1199</v>
      </c>
      <c r="E32" s="4" t="s">
        <v>188</v>
      </c>
      <c r="F32" s="2" t="s">
        <v>972</v>
      </c>
      <c r="G32" s="2" t="s">
        <v>31</v>
      </c>
      <c r="H32" s="2" t="s">
        <v>141</v>
      </c>
      <c r="I32" s="2" t="s">
        <v>191</v>
      </c>
      <c r="J32" s="2" t="s">
        <v>192</v>
      </c>
      <c r="K32" s="2" t="s">
        <v>1197</v>
      </c>
      <c r="L32" s="152">
        <v>238.58699999999999</v>
      </c>
      <c r="M32" s="152">
        <v>4.1790000000000003</v>
      </c>
      <c r="N32" s="163">
        <v>0</v>
      </c>
      <c r="O32" s="152">
        <v>997.05399999999997</v>
      </c>
      <c r="P32" s="165">
        <v>5.7753594236155999E-3</v>
      </c>
      <c r="Q32" s="165">
        <v>7.2331786878945901E-4</v>
      </c>
    </row>
    <row r="33" spans="1:17" x14ac:dyDescent="0.2">
      <c r="A33" s="2" t="s">
        <v>26</v>
      </c>
      <c r="B33" s="2">
        <v>7211</v>
      </c>
      <c r="C33" s="2" t="s">
        <v>186</v>
      </c>
      <c r="D33" s="2" t="s">
        <v>187</v>
      </c>
      <c r="E33" s="4" t="s">
        <v>188</v>
      </c>
      <c r="F33" s="2" t="s">
        <v>972</v>
      </c>
      <c r="G33" s="2" t="s">
        <v>31</v>
      </c>
      <c r="H33" s="2" t="s">
        <v>141</v>
      </c>
      <c r="I33" s="2" t="s">
        <v>191</v>
      </c>
      <c r="J33" s="2" t="s">
        <v>192</v>
      </c>
      <c r="K33" s="2" t="s">
        <v>105</v>
      </c>
      <c r="L33" s="152">
        <v>1.0999999999999999E-2</v>
      </c>
      <c r="M33" s="152">
        <v>3.7589999999999999</v>
      </c>
      <c r="N33" s="163">
        <v>0</v>
      </c>
      <c r="O33" s="152">
        <v>4.1000000000000002E-2</v>
      </c>
      <c r="P33" s="165">
        <v>2.31251660147268E-5</v>
      </c>
      <c r="Q33" s="165">
        <v>1.6998959771189799E-6</v>
      </c>
    </row>
    <row r="34" spans="1:17" x14ac:dyDescent="0.2">
      <c r="A34" s="2" t="s">
        <v>26</v>
      </c>
      <c r="B34" s="2">
        <v>7211</v>
      </c>
      <c r="C34" s="2" t="s">
        <v>186</v>
      </c>
      <c r="D34" s="2" t="s">
        <v>187</v>
      </c>
      <c r="E34" s="4" t="s">
        <v>188</v>
      </c>
      <c r="F34" s="2" t="s">
        <v>972</v>
      </c>
      <c r="G34" s="2" t="s">
        <v>31</v>
      </c>
      <c r="H34" s="2" t="s">
        <v>141</v>
      </c>
      <c r="I34" s="2" t="s">
        <v>191</v>
      </c>
      <c r="J34" s="2" t="s">
        <v>192</v>
      </c>
      <c r="K34" s="2" t="s">
        <v>1200</v>
      </c>
      <c r="L34" s="152">
        <v>-6.0000000000000001E-3</v>
      </c>
      <c r="M34" s="152">
        <v>4.0199999999999996</v>
      </c>
      <c r="N34" s="163">
        <v>0</v>
      </c>
      <c r="O34" s="152">
        <v>-2.5999999999999999E-2</v>
      </c>
      <c r="P34" s="165">
        <v>-1.4757247917028099E-5</v>
      </c>
      <c r="Q34" s="165">
        <v>-1.0847829741645201E-6</v>
      </c>
    </row>
    <row r="35" spans="1:17" x14ac:dyDescent="0.2">
      <c r="A35" s="2" t="s">
        <v>26</v>
      </c>
      <c r="B35" s="2">
        <v>7211</v>
      </c>
      <c r="C35" s="2" t="s">
        <v>186</v>
      </c>
      <c r="D35" s="2" t="s">
        <v>187</v>
      </c>
      <c r="E35" s="4" t="s">
        <v>188</v>
      </c>
      <c r="F35" s="2" t="s">
        <v>970</v>
      </c>
      <c r="G35" s="2" t="s">
        <v>31</v>
      </c>
      <c r="H35" s="2" t="s">
        <v>141</v>
      </c>
      <c r="I35" s="2" t="s">
        <v>191</v>
      </c>
      <c r="J35" s="2" t="s">
        <v>192</v>
      </c>
      <c r="K35" s="2" t="s">
        <v>35</v>
      </c>
      <c r="L35" s="152">
        <v>0</v>
      </c>
      <c r="M35" s="152">
        <v>1</v>
      </c>
      <c r="N35" s="162">
        <v>0</v>
      </c>
      <c r="O35" s="152">
        <v>0.19900000000000001</v>
      </c>
      <c r="P35" s="165">
        <v>1.1297261914111999E-4</v>
      </c>
      <c r="Q35" s="165">
        <v>8.3044463629055103E-6</v>
      </c>
    </row>
    <row r="36" spans="1:17" x14ac:dyDescent="0.2">
      <c r="A36" s="2" t="s">
        <v>26</v>
      </c>
      <c r="B36" s="2">
        <v>7211</v>
      </c>
      <c r="C36" s="2" t="s">
        <v>186</v>
      </c>
      <c r="D36" s="2" t="s">
        <v>187</v>
      </c>
      <c r="E36" s="4" t="s">
        <v>188</v>
      </c>
      <c r="F36" s="2" t="s">
        <v>972</v>
      </c>
      <c r="G36" s="2" t="s">
        <v>31</v>
      </c>
      <c r="H36" s="2" t="s">
        <v>141</v>
      </c>
      <c r="I36" s="2" t="s">
        <v>191</v>
      </c>
      <c r="J36" s="2" t="s">
        <v>192</v>
      </c>
      <c r="K36" s="2" t="s">
        <v>1197</v>
      </c>
      <c r="L36" s="152">
        <v>-7.0000000000000001E-3</v>
      </c>
      <c r="M36" s="152">
        <v>4.1790000000000003</v>
      </c>
      <c r="N36" s="163">
        <v>0</v>
      </c>
      <c r="O36" s="152">
        <v>-0.03</v>
      </c>
      <c r="P36" s="165">
        <v>-1.72056069695627E-5</v>
      </c>
      <c r="Q36" s="165">
        <v>-1.26475814499339E-6</v>
      </c>
    </row>
    <row r="37" spans="1:17" x14ac:dyDescent="0.2">
      <c r="A37" s="2" t="s">
        <v>26</v>
      </c>
      <c r="B37" s="2">
        <v>7211</v>
      </c>
      <c r="C37" s="2" t="s">
        <v>1198</v>
      </c>
      <c r="D37" s="2" t="s">
        <v>1199</v>
      </c>
      <c r="E37" s="4" t="s">
        <v>188</v>
      </c>
      <c r="F37" s="2" t="s">
        <v>972</v>
      </c>
      <c r="G37" s="2" t="s">
        <v>31</v>
      </c>
      <c r="H37" s="2" t="s">
        <v>141</v>
      </c>
      <c r="I37" s="2" t="s">
        <v>191</v>
      </c>
      <c r="J37" s="2" t="s">
        <v>192</v>
      </c>
      <c r="K37" s="2" t="s">
        <v>105</v>
      </c>
      <c r="L37" s="152">
        <v>137.91999999999999</v>
      </c>
      <c r="M37" s="152">
        <v>3.7589999999999999</v>
      </c>
      <c r="N37" s="163">
        <v>0</v>
      </c>
      <c r="O37" s="152">
        <v>518.44000000000005</v>
      </c>
      <c r="P37" s="165">
        <v>0.29368454044088699</v>
      </c>
      <c r="Q37" s="165">
        <v>2.15883063723552E-2</v>
      </c>
    </row>
    <row r="38" spans="1:17" x14ac:dyDescent="0.2">
      <c r="A38" s="2" t="s">
        <v>26</v>
      </c>
      <c r="B38" s="2">
        <v>7211</v>
      </c>
      <c r="C38" s="2" t="s">
        <v>1198</v>
      </c>
      <c r="D38" s="2" t="s">
        <v>1199</v>
      </c>
      <c r="E38" s="4" t="s">
        <v>188</v>
      </c>
      <c r="F38" s="2" t="s">
        <v>972</v>
      </c>
      <c r="G38" s="2" t="s">
        <v>31</v>
      </c>
      <c r="H38" s="2" t="s">
        <v>141</v>
      </c>
      <c r="I38" s="2" t="s">
        <v>191</v>
      </c>
      <c r="J38" s="2" t="s">
        <v>192</v>
      </c>
      <c r="K38" s="2" t="s">
        <v>1200</v>
      </c>
      <c r="L38" s="152">
        <v>40.273000000000003</v>
      </c>
      <c r="M38" s="152">
        <v>4.0199999999999996</v>
      </c>
      <c r="N38" s="163">
        <v>0</v>
      </c>
      <c r="O38" s="152">
        <v>161.90700000000001</v>
      </c>
      <c r="P38" s="165">
        <v>9.1716682954352396E-2</v>
      </c>
      <c r="Q38" s="165">
        <v>6.7419546432450697E-3</v>
      </c>
    </row>
    <row r="39" spans="1:17" x14ac:dyDescent="0.2">
      <c r="A39" s="2" t="s">
        <v>26</v>
      </c>
      <c r="B39" s="2">
        <v>7211</v>
      </c>
      <c r="C39" s="2" t="s">
        <v>1198</v>
      </c>
      <c r="D39" s="2" t="s">
        <v>1199</v>
      </c>
      <c r="E39" s="4" t="s">
        <v>188</v>
      </c>
      <c r="F39" s="2" t="s">
        <v>972</v>
      </c>
      <c r="G39" s="2" t="s">
        <v>31</v>
      </c>
      <c r="H39" s="2" t="s">
        <v>141</v>
      </c>
      <c r="I39" s="2" t="s">
        <v>191</v>
      </c>
      <c r="J39" s="2" t="s">
        <v>192</v>
      </c>
      <c r="K39" s="2" t="s">
        <v>1196</v>
      </c>
      <c r="L39" s="152">
        <v>18.433</v>
      </c>
      <c r="M39" s="152">
        <v>4.75</v>
      </c>
      <c r="N39" s="163">
        <v>0</v>
      </c>
      <c r="O39" s="152">
        <v>87.563999999999993</v>
      </c>
      <c r="P39" s="165">
        <v>4.9603239799144001E-2</v>
      </c>
      <c r="Q39" s="165">
        <v>3.64625913314245E-3</v>
      </c>
    </row>
    <row r="40" spans="1:17" x14ac:dyDescent="0.2">
      <c r="A40" s="2" t="s">
        <v>26</v>
      </c>
      <c r="B40" s="2">
        <v>7211</v>
      </c>
      <c r="C40" s="2" t="s">
        <v>1198</v>
      </c>
      <c r="D40" s="2" t="s">
        <v>1199</v>
      </c>
      <c r="E40" s="4" t="s">
        <v>188</v>
      </c>
      <c r="F40" s="2" t="s">
        <v>970</v>
      </c>
      <c r="G40" s="2" t="s">
        <v>31</v>
      </c>
      <c r="H40" s="2" t="s">
        <v>141</v>
      </c>
      <c r="I40" s="2" t="s">
        <v>191</v>
      </c>
      <c r="J40" s="2" t="s">
        <v>192</v>
      </c>
      <c r="K40" s="2" t="s">
        <v>35</v>
      </c>
      <c r="L40" s="152">
        <v>0</v>
      </c>
      <c r="M40" s="152">
        <v>1</v>
      </c>
      <c r="N40" s="162">
        <v>3.7999999999999999E-2</v>
      </c>
      <c r="O40" s="152">
        <v>968.35599999999999</v>
      </c>
      <c r="P40" s="165">
        <v>0.54855182764124999</v>
      </c>
      <c r="Q40" s="165">
        <v>4.0323215169776098E-2</v>
      </c>
    </row>
    <row r="41" spans="1:17" x14ac:dyDescent="0.2">
      <c r="A41" s="2" t="s">
        <v>26</v>
      </c>
      <c r="B41" s="2">
        <v>7211</v>
      </c>
      <c r="C41" s="2" t="s">
        <v>1198</v>
      </c>
      <c r="D41" s="2" t="s">
        <v>1199</v>
      </c>
      <c r="E41" s="4" t="s">
        <v>188</v>
      </c>
      <c r="F41" s="2" t="s">
        <v>972</v>
      </c>
      <c r="G41" s="2" t="s">
        <v>31</v>
      </c>
      <c r="H41" s="2" t="s">
        <v>141</v>
      </c>
      <c r="I41" s="2" t="s">
        <v>191</v>
      </c>
      <c r="J41" s="2" t="s">
        <v>192</v>
      </c>
      <c r="K41" s="2" t="s">
        <v>1197</v>
      </c>
      <c r="L41" s="152">
        <v>6.9020000000000001</v>
      </c>
      <c r="M41" s="152">
        <v>4.1790000000000003</v>
      </c>
      <c r="N41" s="163">
        <v>0</v>
      </c>
      <c r="O41" s="152">
        <v>28.844000000000001</v>
      </c>
      <c r="P41" s="165">
        <v>1.6339313654422101E-2</v>
      </c>
      <c r="Q41" s="165">
        <v>1.2010782336589201E-3</v>
      </c>
    </row>
  </sheetData>
  <sheetProtection formatColumns="0"/>
  <autoFilter ref="A1:R41" xr:uid="{27EE77EA-89AB-4459-9EAF-E1B3F3ACB61F}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 x14ac:dyDescent="0.2"/>
  <cols>
    <col min="1" max="15" width="11.625" style="2" customWidth="1"/>
    <col min="16" max="16" width="11.625" style="148" customWidth="1"/>
    <col min="17" max="20" width="11.625" style="2" customWidth="1"/>
    <col min="21" max="16384" width="11.625" style="2"/>
  </cols>
  <sheetData>
    <row r="1" spans="1:22" ht="66.75" customHeight="1" x14ac:dyDescent="0.2">
      <c r="A1" s="22" t="s">
        <v>0</v>
      </c>
      <c r="B1" s="22" t="s">
        <v>1</v>
      </c>
      <c r="C1" s="22" t="s">
        <v>122</v>
      </c>
      <c r="D1" s="22" t="s">
        <v>123</v>
      </c>
      <c r="E1" s="22" t="s">
        <v>124</v>
      </c>
      <c r="F1" s="22" t="s">
        <v>125</v>
      </c>
      <c r="G1" s="22" t="s">
        <v>126</v>
      </c>
      <c r="H1" s="22" t="s">
        <v>6</v>
      </c>
      <c r="I1" s="22" t="s">
        <v>7</v>
      </c>
      <c r="J1" s="22" t="s">
        <v>127</v>
      </c>
      <c r="K1" s="22" t="s">
        <v>9</v>
      </c>
      <c r="L1" s="22" t="s">
        <v>10</v>
      </c>
      <c r="M1" s="22" t="s">
        <v>128</v>
      </c>
      <c r="N1" s="22" t="s">
        <v>11</v>
      </c>
      <c r="O1" s="22" t="s">
        <v>18</v>
      </c>
      <c r="P1" s="146" t="s">
        <v>14</v>
      </c>
      <c r="Q1" s="22" t="s">
        <v>129</v>
      </c>
      <c r="R1" s="22" t="s">
        <v>130</v>
      </c>
      <c r="S1" s="22" t="s">
        <v>131</v>
      </c>
      <c r="T1" s="22" t="s">
        <v>132</v>
      </c>
      <c r="U1" s="11"/>
      <c r="V1" s="11"/>
    </row>
    <row r="2" spans="1:22" ht="14.1" customHeight="1" x14ac:dyDescent="0.2">
      <c r="D2" s="23"/>
      <c r="G2" s="21"/>
      <c r="H2" s="21"/>
      <c r="I2" s="21"/>
      <c r="J2" s="23"/>
      <c r="K2" s="23"/>
      <c r="L2" s="23"/>
      <c r="M2" s="23"/>
      <c r="P2" s="147"/>
      <c r="Q2" s="23"/>
      <c r="R2" s="21"/>
      <c r="S2" s="21"/>
      <c r="T2" s="21"/>
    </row>
    <row r="3" spans="1:22" ht="14.1" customHeight="1" x14ac:dyDescent="0.2">
      <c r="D3" s="23"/>
      <c r="H3" s="21"/>
      <c r="I3" s="21"/>
      <c r="J3" s="23"/>
      <c r="K3" s="23"/>
      <c r="L3" s="23"/>
      <c r="M3" s="23"/>
      <c r="Q3" s="23"/>
    </row>
    <row r="4" spans="1:22" ht="14.1" customHeight="1" x14ac:dyDescent="0.2">
      <c r="D4" s="23"/>
      <c r="H4" s="21"/>
      <c r="I4" s="21"/>
      <c r="J4" s="23"/>
      <c r="K4" s="23"/>
      <c r="L4" s="23"/>
      <c r="M4" s="23"/>
      <c r="Q4" s="23"/>
    </row>
    <row r="5" spans="1:22" ht="14.1" customHeight="1" x14ac:dyDescent="0.2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 x14ac:dyDescent="0.2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 x14ac:dyDescent="0.2">
      <c r="D7" s="23"/>
      <c r="H7" s="21"/>
      <c r="I7" s="21"/>
      <c r="J7" s="23"/>
      <c r="K7" s="23"/>
      <c r="L7" s="23"/>
      <c r="M7" s="23"/>
      <c r="Q7" s="23"/>
    </row>
    <row r="8" spans="1:22" ht="14.1" customHeight="1" x14ac:dyDescent="0.2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 x14ac:dyDescent="0.2">
      <c r="D9" s="23"/>
      <c r="H9" s="21"/>
      <c r="I9" s="21"/>
      <c r="J9" s="23"/>
      <c r="K9" s="23"/>
      <c r="L9" s="23"/>
      <c r="M9" s="23"/>
      <c r="Q9" s="23"/>
    </row>
    <row r="10" spans="1:22" ht="13.5" customHeight="1" x14ac:dyDescent="0.2">
      <c r="D10" s="23"/>
      <c r="H10" s="21"/>
      <c r="I10" s="21"/>
      <c r="J10" s="23"/>
      <c r="K10" s="23"/>
      <c r="L10" s="23"/>
      <c r="M10" s="23"/>
      <c r="Q10" s="23"/>
    </row>
    <row r="11" spans="1:22" ht="13.5" customHeight="1" x14ac:dyDescent="0.2">
      <c r="D11" s="23"/>
      <c r="H11" s="21"/>
      <c r="I11" s="21"/>
      <c r="J11" s="23"/>
      <c r="K11" s="23"/>
      <c r="L11" s="23"/>
      <c r="M11" s="23"/>
      <c r="Q11" s="23"/>
    </row>
    <row r="12" spans="1:22" ht="14.1" customHeight="1" x14ac:dyDescent="0.2">
      <c r="D12" s="23"/>
      <c r="H12" s="21"/>
      <c r="I12" s="21"/>
      <c r="J12" s="23"/>
      <c r="K12" s="23"/>
      <c r="L12" s="23"/>
      <c r="M12" s="23"/>
      <c r="Q12" s="23"/>
    </row>
    <row r="13" spans="1:22" ht="14.1" customHeight="1" x14ac:dyDescent="0.2">
      <c r="D13" s="23"/>
      <c r="H13" s="21"/>
      <c r="I13" s="21"/>
      <c r="J13" s="23"/>
      <c r="K13" s="23"/>
      <c r="L13" s="23"/>
      <c r="M13" s="23"/>
      <c r="Q13" s="23"/>
    </row>
    <row r="14" spans="1:22" ht="14.1" customHeight="1" x14ac:dyDescent="0.2">
      <c r="D14" s="23"/>
      <c r="H14" s="21"/>
      <c r="I14" s="21"/>
      <c r="J14" s="23"/>
      <c r="K14" s="23"/>
      <c r="L14" s="23"/>
      <c r="M14" s="23"/>
      <c r="Q14" s="23"/>
    </row>
    <row r="15" spans="1:22" ht="14.1" customHeight="1" x14ac:dyDescent="0.2">
      <c r="D15" s="23"/>
      <c r="H15" s="21"/>
      <c r="I15" s="21"/>
      <c r="J15" s="23"/>
      <c r="K15" s="23"/>
      <c r="L15" s="23"/>
      <c r="M15" s="23"/>
      <c r="Q15" s="23"/>
    </row>
    <row r="16" spans="1:22" ht="14.1" customHeight="1" x14ac:dyDescent="0.2">
      <c r="D16" s="23"/>
      <c r="H16" s="21"/>
      <c r="I16" s="21"/>
      <c r="J16" s="23"/>
      <c r="K16" s="23"/>
      <c r="L16" s="23"/>
      <c r="M16" s="23"/>
      <c r="Q16" s="23"/>
    </row>
    <row r="17" spans="4:17" ht="14.1" customHeight="1" x14ac:dyDescent="0.2">
      <c r="D17" s="23"/>
      <c r="H17" s="21"/>
      <c r="I17" s="21"/>
      <c r="J17" s="23"/>
      <c r="K17" s="23"/>
      <c r="L17" s="23"/>
      <c r="M17" s="23"/>
      <c r="Q17" s="23"/>
    </row>
    <row r="18" spans="4:17" ht="14.1" customHeight="1" x14ac:dyDescent="0.2">
      <c r="D18" s="23"/>
      <c r="H18" s="21"/>
      <c r="I18" s="21"/>
      <c r="J18" s="23"/>
      <c r="K18" s="23"/>
      <c r="L18" s="23"/>
      <c r="M18" s="23"/>
      <c r="Q18" s="23"/>
    </row>
    <row r="19" spans="4:17" ht="14.1" customHeight="1" x14ac:dyDescent="0.2">
      <c r="D19" s="23"/>
      <c r="H19" s="21"/>
      <c r="I19" s="21"/>
      <c r="J19" s="23"/>
      <c r="K19" s="23"/>
      <c r="L19" s="23"/>
      <c r="M19" s="23"/>
      <c r="Q19" s="23"/>
    </row>
    <row r="20" spans="4:17" ht="14.1" customHeight="1" x14ac:dyDescent="0.2">
      <c r="D20" s="23"/>
      <c r="H20" s="21"/>
      <c r="I20" s="21"/>
      <c r="J20" s="23"/>
      <c r="L20" s="23"/>
      <c r="M20" s="23"/>
      <c r="Q20" s="23"/>
    </row>
    <row r="21" spans="4:17" ht="14.1" customHeight="1" x14ac:dyDescent="0.2">
      <c r="D21" s="4"/>
    </row>
    <row r="22" spans="4:17" ht="14.1" customHeight="1" x14ac:dyDescent="0.2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R33"/>
  <sheetViews>
    <sheetView rightToLeft="1" zoomScale="70" zoomScaleNormal="70" workbookViewId="0">
      <selection activeCell="K24" sqref="K24"/>
    </sheetView>
  </sheetViews>
  <sheetFormatPr defaultColWidth="11.625" defaultRowHeight="14.1" customHeight="1" x14ac:dyDescent="0.2"/>
  <cols>
    <col min="1" max="6" width="11.625" style="2" customWidth="1"/>
    <col min="7" max="7" width="32.75" style="2" bestFit="1" customWidth="1"/>
    <col min="8" max="8" width="11.625" style="2" customWidth="1"/>
    <col min="9" max="9" width="12.625" style="2" customWidth="1"/>
    <col min="10" max="20" width="11.625" style="2" customWidth="1"/>
    <col min="21" max="16384" width="11.625" style="2"/>
  </cols>
  <sheetData>
    <row r="1" spans="1:18" ht="66.75" customHeight="1" x14ac:dyDescent="0.2">
      <c r="A1" s="22" t="s">
        <v>0</v>
      </c>
      <c r="B1" s="22" t="s">
        <v>1</v>
      </c>
      <c r="C1" s="22" t="s">
        <v>5</v>
      </c>
      <c r="D1" s="22" t="s">
        <v>210</v>
      </c>
      <c r="E1" s="22" t="s">
        <v>211</v>
      </c>
      <c r="F1" s="22" t="s">
        <v>212</v>
      </c>
      <c r="G1" s="22" t="s">
        <v>213</v>
      </c>
      <c r="H1" s="22" t="s">
        <v>214</v>
      </c>
      <c r="I1" s="22" t="s">
        <v>215</v>
      </c>
      <c r="J1" s="22" t="s">
        <v>11</v>
      </c>
      <c r="K1" s="22" t="s">
        <v>216</v>
      </c>
      <c r="L1" s="22" t="s">
        <v>217</v>
      </c>
      <c r="M1" s="22" t="s">
        <v>218</v>
      </c>
      <c r="N1" s="22" t="s">
        <v>219</v>
      </c>
      <c r="O1" s="22" t="s">
        <v>220</v>
      </c>
      <c r="P1" s="22" t="s">
        <v>221</v>
      </c>
      <c r="Q1" s="22" t="s">
        <v>222</v>
      </c>
    </row>
    <row r="2" spans="1:18" ht="14.1" customHeight="1" x14ac:dyDescent="0.2">
      <c r="A2" s="2" t="s">
        <v>26</v>
      </c>
      <c r="B2" s="2">
        <v>7210</v>
      </c>
      <c r="C2" s="2" t="s">
        <v>1117</v>
      </c>
      <c r="D2" s="2" t="s">
        <v>2512</v>
      </c>
      <c r="E2" s="2" t="s">
        <v>2513</v>
      </c>
      <c r="F2" s="23" t="s">
        <v>332</v>
      </c>
      <c r="G2" s="2" t="s">
        <v>2514</v>
      </c>
      <c r="H2" s="2">
        <v>9005010</v>
      </c>
      <c r="I2" s="23" t="s">
        <v>34</v>
      </c>
      <c r="J2" s="2" t="s">
        <v>2515</v>
      </c>
      <c r="K2" s="175">
        <v>44470</v>
      </c>
      <c r="L2" s="2">
        <v>1100</v>
      </c>
      <c r="M2" s="2">
        <v>4421.9999999999991</v>
      </c>
      <c r="N2" s="2">
        <v>8250</v>
      </c>
      <c r="O2" s="2">
        <v>33.166650000000004</v>
      </c>
      <c r="P2" s="177">
        <f>N2/L2</f>
        <v>7.5</v>
      </c>
      <c r="Q2" s="175">
        <v>45732</v>
      </c>
      <c r="R2" s="11"/>
    </row>
    <row r="3" spans="1:18" ht="14.1" customHeight="1" x14ac:dyDescent="0.2">
      <c r="A3" s="2" t="s">
        <v>26</v>
      </c>
      <c r="B3" s="2">
        <v>7210</v>
      </c>
      <c r="C3" s="2" t="s">
        <v>1117</v>
      </c>
      <c r="D3" s="2" t="s">
        <v>2516</v>
      </c>
      <c r="E3" s="2">
        <v>6858778</v>
      </c>
      <c r="F3" s="23" t="s">
        <v>332</v>
      </c>
      <c r="G3" s="2" t="s">
        <v>2517</v>
      </c>
      <c r="H3" s="2">
        <v>29994566</v>
      </c>
      <c r="I3" s="23" t="s">
        <v>34</v>
      </c>
      <c r="J3" s="2" t="s">
        <v>2511</v>
      </c>
      <c r="K3" s="176">
        <v>45057</v>
      </c>
      <c r="L3" s="2">
        <v>1500</v>
      </c>
      <c r="M3" s="2">
        <v>5638.5</v>
      </c>
      <c r="N3" s="2">
        <v>1262502.06</v>
      </c>
      <c r="O3" s="2">
        <v>4745.74524354</v>
      </c>
      <c r="P3" s="177">
        <f t="shared" ref="P3:P33" si="0">N3/L3</f>
        <v>841.66804000000002</v>
      </c>
      <c r="Q3" s="175">
        <v>45747</v>
      </c>
      <c r="R3" s="11"/>
    </row>
    <row r="4" spans="1:18" ht="14.1" customHeight="1" x14ac:dyDescent="0.2">
      <c r="A4" s="2" t="s">
        <v>26</v>
      </c>
      <c r="B4" s="2">
        <v>7210</v>
      </c>
      <c r="C4" s="2" t="s">
        <v>1117</v>
      </c>
      <c r="F4" s="23"/>
      <c r="G4" s="2" t="s">
        <v>2518</v>
      </c>
      <c r="H4" s="2">
        <v>9213270</v>
      </c>
      <c r="I4" s="23" t="s">
        <v>34</v>
      </c>
      <c r="J4" s="2" t="s">
        <v>2511</v>
      </c>
      <c r="K4" s="175">
        <v>44470</v>
      </c>
      <c r="L4" s="2">
        <v>1100</v>
      </c>
      <c r="M4" s="2">
        <v>4134.8999999999996</v>
      </c>
      <c r="N4" s="2">
        <v>69222</v>
      </c>
      <c r="O4" s="2">
        <v>260.20549799999998</v>
      </c>
      <c r="P4" s="177">
        <f t="shared" si="0"/>
        <v>62.92909090909091</v>
      </c>
      <c r="Q4" s="175">
        <v>43910</v>
      </c>
      <c r="R4" s="11"/>
    </row>
    <row r="5" spans="1:18" ht="14.1" customHeight="1" x14ac:dyDescent="0.2">
      <c r="A5" s="2" t="s">
        <v>26</v>
      </c>
      <c r="B5" s="2">
        <v>7210</v>
      </c>
      <c r="C5" s="2" t="s">
        <v>1117</v>
      </c>
      <c r="D5" s="2" t="s">
        <v>2519</v>
      </c>
      <c r="E5" s="2" t="s">
        <v>2520</v>
      </c>
      <c r="F5" s="23" t="s">
        <v>332</v>
      </c>
      <c r="G5" s="2" t="s">
        <v>2326</v>
      </c>
      <c r="H5" s="2">
        <v>29994474</v>
      </c>
      <c r="I5" s="23" t="s">
        <v>34</v>
      </c>
      <c r="J5" s="2" t="s">
        <v>2511</v>
      </c>
      <c r="K5" s="175">
        <v>44470</v>
      </c>
      <c r="L5" s="2">
        <v>2500</v>
      </c>
      <c r="M5" s="2">
        <v>9397.5</v>
      </c>
      <c r="N5" s="2">
        <v>1045083</v>
      </c>
      <c r="O5" s="2">
        <v>3928.466997</v>
      </c>
      <c r="P5" s="177">
        <f t="shared" si="0"/>
        <v>418.03320000000002</v>
      </c>
      <c r="Q5" s="175" t="s">
        <v>2521</v>
      </c>
      <c r="R5" s="11"/>
    </row>
    <row r="6" spans="1:18" ht="14.1" customHeight="1" x14ac:dyDescent="0.2">
      <c r="A6" s="2" t="s">
        <v>26</v>
      </c>
      <c r="B6" s="2">
        <v>7210</v>
      </c>
      <c r="C6" s="2" t="s">
        <v>1117</v>
      </c>
      <c r="D6" s="2" t="s">
        <v>2522</v>
      </c>
      <c r="E6" s="2" t="s">
        <v>2523</v>
      </c>
      <c r="F6" s="23" t="s">
        <v>332</v>
      </c>
      <c r="G6" s="2" t="s">
        <v>2524</v>
      </c>
      <c r="H6" s="2">
        <v>29994325</v>
      </c>
      <c r="I6" s="23" t="s">
        <v>34</v>
      </c>
      <c r="J6" s="2" t="s">
        <v>2515</v>
      </c>
      <c r="K6" s="175">
        <v>44470</v>
      </c>
      <c r="L6" s="2">
        <v>2000</v>
      </c>
      <c r="M6" s="2">
        <v>8039.9999999999991</v>
      </c>
      <c r="N6" s="2">
        <v>261745.54</v>
      </c>
      <c r="O6" s="2">
        <v>1052.2694199079999</v>
      </c>
      <c r="P6" s="177">
        <f t="shared" si="0"/>
        <v>130.87277</v>
      </c>
      <c r="Q6" s="175">
        <v>46611</v>
      </c>
      <c r="R6" s="11"/>
    </row>
    <row r="7" spans="1:18" ht="14.1" customHeight="1" x14ac:dyDescent="0.2">
      <c r="A7" s="2" t="s">
        <v>26</v>
      </c>
      <c r="B7" s="2">
        <v>7210</v>
      </c>
      <c r="C7" s="2" t="s">
        <v>1117</v>
      </c>
      <c r="D7" s="2" t="s">
        <v>2525</v>
      </c>
      <c r="E7" s="2">
        <v>514057074</v>
      </c>
      <c r="F7" s="23" t="s">
        <v>331</v>
      </c>
      <c r="G7" s="2" t="s">
        <v>2526</v>
      </c>
      <c r="H7" s="2">
        <v>9203620</v>
      </c>
      <c r="I7" s="23" t="s">
        <v>34</v>
      </c>
      <c r="J7" s="2" t="s">
        <v>2511</v>
      </c>
      <c r="K7" s="175">
        <v>44470</v>
      </c>
      <c r="L7" s="2">
        <v>1200</v>
      </c>
      <c r="M7" s="2">
        <v>4510.8</v>
      </c>
      <c r="N7" s="2">
        <v>220134</v>
      </c>
      <c r="O7" s="2">
        <v>827.48370599999998</v>
      </c>
      <c r="P7" s="177">
        <f t="shared" si="0"/>
        <v>183.44499999999999</v>
      </c>
      <c r="Q7" s="175">
        <v>44196</v>
      </c>
      <c r="R7" s="11"/>
    </row>
    <row r="8" spans="1:18" ht="14.1" customHeight="1" x14ac:dyDescent="0.2">
      <c r="A8" s="2" t="s">
        <v>26</v>
      </c>
      <c r="B8" s="2">
        <v>7210</v>
      </c>
      <c r="C8" s="2" t="s">
        <v>1117</v>
      </c>
      <c r="D8" s="2" t="s">
        <v>2527</v>
      </c>
      <c r="E8" s="2">
        <v>515371482</v>
      </c>
      <c r="F8" s="23" t="s">
        <v>331</v>
      </c>
      <c r="G8" s="2" t="s">
        <v>2528</v>
      </c>
      <c r="H8" s="2">
        <v>71040</v>
      </c>
      <c r="I8" s="23" t="s">
        <v>34</v>
      </c>
      <c r="J8" s="2" t="s">
        <v>2511</v>
      </c>
      <c r="K8" s="175">
        <v>44470</v>
      </c>
      <c r="L8" s="2">
        <v>1275</v>
      </c>
      <c r="M8" s="2">
        <v>4792.7250000000004</v>
      </c>
      <c r="N8" s="2">
        <v>136775</v>
      </c>
      <c r="O8" s="2">
        <v>514.13722499999994</v>
      </c>
      <c r="P8" s="177">
        <f t="shared" si="0"/>
        <v>107.27450980392157</v>
      </c>
      <c r="Q8" s="175">
        <v>44196</v>
      </c>
      <c r="R8" s="11"/>
    </row>
    <row r="9" spans="1:18" ht="14.1" customHeight="1" x14ac:dyDescent="0.2">
      <c r="A9" s="2" t="s">
        <v>26</v>
      </c>
      <c r="B9" s="2">
        <v>7210</v>
      </c>
      <c r="C9" s="2" t="s">
        <v>1117</v>
      </c>
      <c r="D9" s="2" t="s">
        <v>2529</v>
      </c>
      <c r="E9" s="2" t="s">
        <v>2530</v>
      </c>
      <c r="F9" s="23" t="s">
        <v>332</v>
      </c>
      <c r="G9" s="2" t="s">
        <v>2531</v>
      </c>
      <c r="H9" s="2">
        <v>7522</v>
      </c>
      <c r="I9" s="23" t="s">
        <v>34</v>
      </c>
      <c r="J9" s="2" t="s">
        <v>2511</v>
      </c>
      <c r="K9" s="175">
        <v>44470</v>
      </c>
      <c r="L9" s="2">
        <v>500</v>
      </c>
      <c r="M9" s="2">
        <v>1879.5</v>
      </c>
      <c r="N9" s="2">
        <v>11250</v>
      </c>
      <c r="O9" s="2">
        <v>42.28875</v>
      </c>
      <c r="P9" s="177">
        <f t="shared" si="0"/>
        <v>22.5</v>
      </c>
      <c r="Q9" s="175">
        <v>46111</v>
      </c>
      <c r="R9" s="11"/>
    </row>
    <row r="10" spans="1:18" ht="14.1" customHeight="1" x14ac:dyDescent="0.2">
      <c r="A10" s="2" t="s">
        <v>26</v>
      </c>
      <c r="B10" s="2">
        <v>7210</v>
      </c>
      <c r="C10" s="2" t="s">
        <v>1117</v>
      </c>
      <c r="D10" s="2" t="s">
        <v>2532</v>
      </c>
      <c r="E10" s="2" t="s">
        <v>2533</v>
      </c>
      <c r="F10" s="23" t="s">
        <v>332</v>
      </c>
      <c r="G10" s="2" t="s">
        <v>2534</v>
      </c>
      <c r="H10" s="2">
        <v>29993440</v>
      </c>
      <c r="I10" s="23" t="s">
        <v>34</v>
      </c>
      <c r="J10" s="2" t="s">
        <v>2511</v>
      </c>
      <c r="K10" s="175">
        <v>44470</v>
      </c>
      <c r="L10" s="2">
        <v>4000</v>
      </c>
      <c r="M10" s="2">
        <v>15036</v>
      </c>
      <c r="N10" s="2">
        <v>875694</v>
      </c>
      <c r="O10" s="2">
        <v>3291.7337459999999</v>
      </c>
      <c r="P10" s="177">
        <f t="shared" si="0"/>
        <v>218.92349999999999</v>
      </c>
      <c r="Q10" s="175">
        <v>47238</v>
      </c>
      <c r="R10" s="11"/>
    </row>
    <row r="11" spans="1:18" ht="14.1" customHeight="1" x14ac:dyDescent="0.2">
      <c r="A11" s="2" t="s">
        <v>26</v>
      </c>
      <c r="B11" s="2">
        <v>7210</v>
      </c>
      <c r="C11" s="2" t="s">
        <v>1117</v>
      </c>
      <c r="D11" s="2" t="s">
        <v>2535</v>
      </c>
      <c r="E11" s="2">
        <v>6196719</v>
      </c>
      <c r="F11" s="23" t="s">
        <v>332</v>
      </c>
      <c r="G11" s="2" t="s">
        <v>2337</v>
      </c>
      <c r="H11" s="2">
        <v>29999808</v>
      </c>
      <c r="I11" s="23" t="s">
        <v>34</v>
      </c>
      <c r="J11" s="2" t="s">
        <v>2511</v>
      </c>
      <c r="K11" s="175">
        <v>45119</v>
      </c>
      <c r="L11" s="2">
        <v>1500</v>
      </c>
      <c r="M11" s="2">
        <v>5638.5</v>
      </c>
      <c r="N11" s="2">
        <v>375000</v>
      </c>
      <c r="O11" s="2">
        <v>1409.625</v>
      </c>
      <c r="P11" s="177">
        <f t="shared" si="0"/>
        <v>250</v>
      </c>
      <c r="Q11" s="175">
        <v>46203</v>
      </c>
      <c r="R11" s="11"/>
    </row>
    <row r="12" spans="1:18" ht="14.1" customHeight="1" x14ac:dyDescent="0.2">
      <c r="A12" s="2" t="s">
        <v>26</v>
      </c>
      <c r="B12" s="2">
        <v>7210</v>
      </c>
      <c r="C12" s="2" t="s">
        <v>1117</v>
      </c>
      <c r="D12" s="2" t="s">
        <v>2536</v>
      </c>
      <c r="E12" s="2" t="s">
        <v>2537</v>
      </c>
      <c r="F12" s="23" t="s">
        <v>332</v>
      </c>
      <c r="G12" s="2" t="s">
        <v>2538</v>
      </c>
      <c r="H12" s="2">
        <v>29994342</v>
      </c>
      <c r="I12" s="23" t="s">
        <v>34</v>
      </c>
      <c r="J12" s="2" t="s">
        <v>2511</v>
      </c>
      <c r="K12" s="175">
        <v>44470</v>
      </c>
      <c r="L12" s="2">
        <v>2000</v>
      </c>
      <c r="M12" s="2">
        <v>7518</v>
      </c>
      <c r="N12" s="2">
        <v>302000</v>
      </c>
      <c r="O12" s="2">
        <v>1135.2180000000001</v>
      </c>
      <c r="P12" s="177">
        <f t="shared" si="0"/>
        <v>151</v>
      </c>
      <c r="Q12" s="175">
        <v>0</v>
      </c>
      <c r="R12" s="11"/>
    </row>
    <row r="13" spans="1:18" ht="14.1" customHeight="1" x14ac:dyDescent="0.2">
      <c r="A13" s="2" t="s">
        <v>26</v>
      </c>
      <c r="B13" s="2">
        <v>7210</v>
      </c>
      <c r="C13" s="2" t="s">
        <v>1117</v>
      </c>
      <c r="D13" s="2" t="s">
        <v>2539</v>
      </c>
      <c r="E13" s="2" t="s">
        <v>2540</v>
      </c>
      <c r="F13" s="23" t="s">
        <v>332</v>
      </c>
      <c r="G13" s="2" t="s">
        <v>2541</v>
      </c>
      <c r="H13" s="2">
        <v>7530</v>
      </c>
      <c r="I13" s="23" t="s">
        <v>34</v>
      </c>
      <c r="J13" s="2" t="s">
        <v>2511</v>
      </c>
      <c r="K13" s="175">
        <v>44470</v>
      </c>
      <c r="L13" s="2">
        <v>2500</v>
      </c>
      <c r="M13" s="2">
        <v>9397.5</v>
      </c>
      <c r="N13" s="2">
        <v>423750</v>
      </c>
      <c r="O13" s="2">
        <v>1592.87625</v>
      </c>
      <c r="P13" s="177">
        <f t="shared" si="0"/>
        <v>169.5</v>
      </c>
      <c r="Q13" s="175">
        <v>47938</v>
      </c>
      <c r="R13" s="11"/>
    </row>
    <row r="14" spans="1:18" ht="14.1" customHeight="1" x14ac:dyDescent="0.2">
      <c r="A14" s="2" t="s">
        <v>26</v>
      </c>
      <c r="B14" s="2">
        <v>7210</v>
      </c>
      <c r="C14" s="2" t="s">
        <v>1117</v>
      </c>
      <c r="D14" s="2" t="s">
        <v>2542</v>
      </c>
      <c r="E14" s="2" t="s">
        <v>2363</v>
      </c>
      <c r="F14" s="23" t="s">
        <v>332</v>
      </c>
      <c r="G14" s="2" t="s">
        <v>2543</v>
      </c>
      <c r="H14" s="2">
        <v>620019915</v>
      </c>
      <c r="I14" s="23" t="s">
        <v>34</v>
      </c>
      <c r="J14" s="2" t="s">
        <v>2511</v>
      </c>
      <c r="K14" s="175">
        <v>45047</v>
      </c>
      <c r="L14" s="2">
        <v>1200</v>
      </c>
      <c r="M14" s="2">
        <v>4510.8</v>
      </c>
      <c r="N14" s="2">
        <v>600614</v>
      </c>
      <c r="O14" s="2">
        <v>2257.7080260000002</v>
      </c>
      <c r="P14" s="177">
        <f t="shared" si="0"/>
        <v>500.51166666666666</v>
      </c>
      <c r="Q14" s="175">
        <v>46310</v>
      </c>
      <c r="R14" s="11"/>
    </row>
    <row r="15" spans="1:18" ht="14.1" customHeight="1" x14ac:dyDescent="0.2">
      <c r="A15" s="2" t="s">
        <v>26</v>
      </c>
      <c r="B15" s="2">
        <v>7210</v>
      </c>
      <c r="C15" s="2" t="s">
        <v>1117</v>
      </c>
      <c r="D15" s="2" t="s">
        <v>2544</v>
      </c>
      <c r="E15" s="2" t="s">
        <v>2545</v>
      </c>
      <c r="F15" s="2" t="s">
        <v>332</v>
      </c>
      <c r="G15" s="2" t="s">
        <v>2546</v>
      </c>
      <c r="H15" s="2">
        <v>29994542</v>
      </c>
      <c r="I15" s="2" t="s">
        <v>34</v>
      </c>
      <c r="J15" s="2" t="s">
        <v>2547</v>
      </c>
      <c r="K15" s="175">
        <v>44470</v>
      </c>
      <c r="L15" s="2">
        <v>1800</v>
      </c>
      <c r="M15" s="2">
        <v>8550.9</v>
      </c>
      <c r="N15" s="2">
        <v>1446242.68</v>
      </c>
      <c r="O15" s="2">
        <v>6870.3758513399998</v>
      </c>
      <c r="P15" s="177">
        <f t="shared" si="0"/>
        <v>803.46815555555554</v>
      </c>
      <c r="Q15" s="175">
        <v>45939</v>
      </c>
      <c r="R15" s="11"/>
    </row>
    <row r="16" spans="1:18" ht="14.1" customHeight="1" x14ac:dyDescent="0.2">
      <c r="A16" s="2" t="s">
        <v>26</v>
      </c>
      <c r="B16" s="2">
        <v>7210</v>
      </c>
      <c r="C16" s="2" t="s">
        <v>1117</v>
      </c>
      <c r="D16" s="2" t="s">
        <v>2548</v>
      </c>
      <c r="E16" s="2">
        <v>7515244</v>
      </c>
      <c r="F16" s="2" t="s">
        <v>332</v>
      </c>
      <c r="G16" s="2" t="s">
        <v>2549</v>
      </c>
      <c r="H16" s="2">
        <v>29993617</v>
      </c>
      <c r="I16" s="2" t="s">
        <v>34</v>
      </c>
      <c r="J16" s="2" t="s">
        <v>2511</v>
      </c>
      <c r="K16" s="175">
        <v>44470</v>
      </c>
      <c r="L16" s="2">
        <v>179.13</v>
      </c>
      <c r="M16" s="2">
        <v>673.34966999999995</v>
      </c>
      <c r="N16" s="2">
        <v>54635</v>
      </c>
      <c r="O16" s="2">
        <v>205.37296499999999</v>
      </c>
      <c r="P16" s="177">
        <f t="shared" si="0"/>
        <v>305.00195388823761</v>
      </c>
      <c r="Q16" s="175">
        <v>47118</v>
      </c>
      <c r="R16" s="11"/>
    </row>
    <row r="17" spans="1:18" ht="14.1" customHeight="1" x14ac:dyDescent="0.2">
      <c r="A17" s="2" t="s">
        <v>26</v>
      </c>
      <c r="B17" s="2">
        <v>7210</v>
      </c>
      <c r="C17" s="2" t="s">
        <v>1117</v>
      </c>
      <c r="D17" s="2" t="s">
        <v>2550</v>
      </c>
      <c r="E17" s="2">
        <v>550266258</v>
      </c>
      <c r="F17" s="2" t="s">
        <v>331</v>
      </c>
      <c r="G17" s="2" t="s">
        <v>2551</v>
      </c>
      <c r="H17" s="2">
        <v>7075</v>
      </c>
      <c r="I17" s="2" t="s">
        <v>34</v>
      </c>
      <c r="J17" s="2" t="s">
        <v>2511</v>
      </c>
      <c r="K17" s="175">
        <v>44470</v>
      </c>
      <c r="L17" s="2">
        <v>1074.78</v>
      </c>
      <c r="M17" s="2">
        <v>4040.0980199999999</v>
      </c>
      <c r="N17" s="2">
        <v>75234</v>
      </c>
      <c r="O17" s="2">
        <v>282.80460599999998</v>
      </c>
      <c r="P17" s="177">
        <f t="shared" si="0"/>
        <v>69.999441746217826</v>
      </c>
      <c r="Q17" s="175">
        <v>47118</v>
      </c>
      <c r="R17" s="11"/>
    </row>
    <row r="18" spans="1:18" ht="14.1" customHeight="1" x14ac:dyDescent="0.2">
      <c r="A18" s="2" t="s">
        <v>26</v>
      </c>
      <c r="B18" s="2">
        <v>7210</v>
      </c>
      <c r="C18" s="2" t="s">
        <v>1117</v>
      </c>
      <c r="D18" s="2" t="s">
        <v>2552</v>
      </c>
      <c r="E18" s="2" t="s">
        <v>2553</v>
      </c>
      <c r="F18" s="2" t="s">
        <v>332</v>
      </c>
      <c r="G18" s="2" t="s">
        <v>2554</v>
      </c>
      <c r="H18" s="2">
        <v>7538</v>
      </c>
      <c r="I18" s="2" t="s">
        <v>34</v>
      </c>
      <c r="J18" s="2" t="s">
        <v>2511</v>
      </c>
      <c r="K18" s="175">
        <v>44470</v>
      </c>
      <c r="L18" s="2">
        <v>268.69499999999999</v>
      </c>
      <c r="M18" s="2">
        <v>1010.024505</v>
      </c>
      <c r="N18" s="2">
        <v>26870</v>
      </c>
      <c r="O18" s="2">
        <v>101.00433</v>
      </c>
      <c r="P18" s="177">
        <f t="shared" si="0"/>
        <v>100.00186084594057</v>
      </c>
      <c r="Q18" s="175">
        <v>46873</v>
      </c>
      <c r="R18" s="11"/>
    </row>
    <row r="19" spans="1:18" ht="14.1" customHeight="1" x14ac:dyDescent="0.2">
      <c r="A19" s="2" t="s">
        <v>26</v>
      </c>
      <c r="B19" s="2">
        <v>7210</v>
      </c>
      <c r="C19" s="2" t="s">
        <v>1117</v>
      </c>
      <c r="D19" s="2" t="s">
        <v>2555</v>
      </c>
      <c r="E19" s="2" t="s">
        <v>2556</v>
      </c>
      <c r="F19" s="2" t="s">
        <v>332</v>
      </c>
      <c r="G19" s="2" t="s">
        <v>2557</v>
      </c>
      <c r="H19" s="2">
        <v>75741</v>
      </c>
      <c r="I19" s="2" t="s">
        <v>34</v>
      </c>
      <c r="J19" s="2" t="s">
        <v>2511</v>
      </c>
      <c r="K19" s="175">
        <v>44470</v>
      </c>
      <c r="L19" s="2">
        <v>2000</v>
      </c>
      <c r="M19" s="2">
        <v>7518</v>
      </c>
      <c r="N19" s="2">
        <v>90000</v>
      </c>
      <c r="O19" s="2">
        <v>338.31</v>
      </c>
      <c r="P19" s="177">
        <f t="shared" si="0"/>
        <v>45</v>
      </c>
      <c r="Q19" s="175">
        <v>48060</v>
      </c>
      <c r="R19" s="11"/>
    </row>
    <row r="20" spans="1:18" ht="14.1" customHeight="1" x14ac:dyDescent="0.2">
      <c r="A20" s="2" t="s">
        <v>26</v>
      </c>
      <c r="B20" s="2">
        <v>7210</v>
      </c>
      <c r="C20" s="2" t="s">
        <v>1117</v>
      </c>
      <c r="D20" s="2" t="s">
        <v>2558</v>
      </c>
      <c r="E20" s="2" t="s">
        <v>2559</v>
      </c>
      <c r="F20" s="2" t="s">
        <v>332</v>
      </c>
      <c r="G20" s="2" t="s">
        <v>2302</v>
      </c>
      <c r="H20" s="2">
        <v>29994470</v>
      </c>
      <c r="I20" s="2" t="s">
        <v>34</v>
      </c>
      <c r="J20" s="2" t="s">
        <v>2511</v>
      </c>
      <c r="K20" s="175">
        <v>44620</v>
      </c>
      <c r="L20" s="2">
        <v>1300</v>
      </c>
      <c r="M20" s="2">
        <v>4886.7</v>
      </c>
      <c r="N20" s="2">
        <v>841750</v>
      </c>
      <c r="O20" s="2">
        <v>3164.13825</v>
      </c>
      <c r="P20" s="177">
        <f t="shared" si="0"/>
        <v>647.5</v>
      </c>
      <c r="Q20" s="175">
        <v>46117</v>
      </c>
      <c r="R20" s="11"/>
    </row>
    <row r="21" spans="1:18" ht="14.1" customHeight="1" x14ac:dyDescent="0.2">
      <c r="A21" s="2" t="s">
        <v>26</v>
      </c>
      <c r="B21" s="2">
        <v>7210</v>
      </c>
      <c r="C21" s="2" t="s">
        <v>1117</v>
      </c>
      <c r="D21" s="2" t="s">
        <v>2560</v>
      </c>
      <c r="E21" s="2">
        <v>515750941</v>
      </c>
      <c r="F21" s="2" t="s">
        <v>330</v>
      </c>
      <c r="G21" s="2" t="s">
        <v>2561</v>
      </c>
      <c r="H21" s="2">
        <v>29993334</v>
      </c>
      <c r="I21" s="2" t="s">
        <v>34</v>
      </c>
      <c r="J21" s="2" t="s">
        <v>2511</v>
      </c>
      <c r="K21" s="175">
        <v>44470</v>
      </c>
      <c r="L21" s="2">
        <v>700</v>
      </c>
      <c r="M21" s="2">
        <v>2631.3</v>
      </c>
      <c r="N21" s="2">
        <v>52500</v>
      </c>
      <c r="O21" s="2">
        <v>197.3475</v>
      </c>
      <c r="P21" s="177">
        <f t="shared" si="0"/>
        <v>75</v>
      </c>
      <c r="Q21" s="175">
        <v>45291</v>
      </c>
      <c r="R21" s="11"/>
    </row>
    <row r="22" spans="1:18" ht="14.1" customHeight="1" x14ac:dyDescent="0.2">
      <c r="A22" s="2" t="s">
        <v>26</v>
      </c>
      <c r="B22" s="2">
        <v>7210</v>
      </c>
      <c r="C22" s="2" t="s">
        <v>1117</v>
      </c>
      <c r="D22" s="2" t="s">
        <v>2562</v>
      </c>
      <c r="E22" s="2">
        <v>550231526</v>
      </c>
      <c r="F22" s="2" t="s">
        <v>331</v>
      </c>
      <c r="G22" s="2" t="s">
        <v>2563</v>
      </c>
      <c r="H22" s="2">
        <v>9220210</v>
      </c>
      <c r="I22" s="2" t="s">
        <v>34</v>
      </c>
      <c r="J22" s="2" t="s">
        <v>2511</v>
      </c>
      <c r="K22" s="175">
        <v>44470</v>
      </c>
      <c r="L22" s="2">
        <v>691</v>
      </c>
      <c r="M22" s="2">
        <v>2597.4690000000001</v>
      </c>
      <c r="N22" s="2">
        <v>41460</v>
      </c>
      <c r="O22" s="2">
        <v>155.84813999999997</v>
      </c>
      <c r="P22" s="177">
        <f t="shared" si="0"/>
        <v>60</v>
      </c>
      <c r="Q22" s="175">
        <v>45961</v>
      </c>
      <c r="R22" s="11"/>
    </row>
    <row r="23" spans="1:18" ht="14.1" customHeight="1" x14ac:dyDescent="0.2">
      <c r="A23" s="2" t="s">
        <v>26</v>
      </c>
      <c r="B23" s="2">
        <v>7210</v>
      </c>
      <c r="C23" s="2" t="s">
        <v>1117</v>
      </c>
      <c r="G23" s="2" t="s">
        <v>2564</v>
      </c>
      <c r="H23" s="2">
        <v>72351</v>
      </c>
      <c r="I23" s="2" t="s">
        <v>34</v>
      </c>
      <c r="J23" s="2" t="s">
        <v>2511</v>
      </c>
      <c r="K23" s="175">
        <v>44470</v>
      </c>
      <c r="L23" s="2">
        <v>1000</v>
      </c>
      <c r="M23" s="2">
        <v>3759</v>
      </c>
      <c r="N23" s="2">
        <v>45000</v>
      </c>
      <c r="O23" s="2">
        <v>169.155</v>
      </c>
      <c r="P23" s="177">
        <f t="shared" si="0"/>
        <v>45</v>
      </c>
      <c r="Q23" s="175"/>
      <c r="R23" s="11"/>
    </row>
    <row r="24" spans="1:18" ht="14.1" customHeight="1" x14ac:dyDescent="0.2">
      <c r="A24" s="2" t="s">
        <v>26</v>
      </c>
      <c r="B24" s="2">
        <v>7210</v>
      </c>
      <c r="C24" s="2" t="s">
        <v>1117</v>
      </c>
      <c r="D24" s="2" t="s">
        <v>2565</v>
      </c>
      <c r="E24" s="2">
        <v>515527968</v>
      </c>
      <c r="F24" s="2" t="s">
        <v>330</v>
      </c>
      <c r="G24" s="2" t="s">
        <v>2566</v>
      </c>
      <c r="H24" s="2">
        <v>7371</v>
      </c>
      <c r="I24" s="2" t="s">
        <v>34</v>
      </c>
      <c r="J24" s="2" t="s">
        <v>2515</v>
      </c>
      <c r="K24" s="175">
        <v>44470</v>
      </c>
      <c r="L24" s="2">
        <v>1400</v>
      </c>
      <c r="M24" s="2">
        <v>5627.9999999999991</v>
      </c>
      <c r="N24" s="2">
        <v>21595</v>
      </c>
      <c r="O24" s="2">
        <v>86.816219000000004</v>
      </c>
      <c r="P24" s="177">
        <f t="shared" si="0"/>
        <v>15.425000000000001</v>
      </c>
      <c r="Q24" s="175">
        <v>45869</v>
      </c>
      <c r="R24" s="11"/>
    </row>
    <row r="25" spans="1:18" ht="14.1" customHeight="1" x14ac:dyDescent="0.2">
      <c r="A25" s="2" t="s">
        <v>26</v>
      </c>
      <c r="B25" s="2">
        <v>7210</v>
      </c>
      <c r="C25" s="2" t="s">
        <v>1117</v>
      </c>
      <c r="D25" s="2" t="s">
        <v>2567</v>
      </c>
      <c r="E25" s="2">
        <v>550270912</v>
      </c>
      <c r="F25" s="2" t="s">
        <v>331</v>
      </c>
      <c r="G25" s="2" t="s">
        <v>2568</v>
      </c>
      <c r="H25" s="2">
        <v>7381</v>
      </c>
      <c r="I25" s="2" t="s">
        <v>34</v>
      </c>
      <c r="J25" s="2" t="s">
        <v>2569</v>
      </c>
      <c r="K25" s="175">
        <v>44470</v>
      </c>
      <c r="L25" s="2">
        <v>2100</v>
      </c>
      <c r="M25" s="2">
        <v>2100</v>
      </c>
      <c r="N25" s="2">
        <v>1802083</v>
      </c>
      <c r="O25" s="2">
        <v>1802.0830000000001</v>
      </c>
      <c r="P25" s="177">
        <f t="shared" si="0"/>
        <v>858.13476190476194</v>
      </c>
      <c r="Q25" s="175">
        <v>46996</v>
      </c>
      <c r="R25" s="11"/>
    </row>
    <row r="26" spans="1:18" ht="14.1" customHeight="1" x14ac:dyDescent="0.2">
      <c r="A26" s="2" t="s">
        <v>26</v>
      </c>
      <c r="B26" s="2">
        <v>7210</v>
      </c>
      <c r="C26" s="2" t="s">
        <v>1117</v>
      </c>
      <c r="D26" s="2" t="s">
        <v>2570</v>
      </c>
      <c r="E26" s="2">
        <v>515366425</v>
      </c>
      <c r="F26" s="2" t="s">
        <v>330</v>
      </c>
      <c r="G26" s="2" t="s">
        <v>2571</v>
      </c>
      <c r="H26" s="2">
        <v>70860</v>
      </c>
      <c r="I26" s="2" t="s">
        <v>34</v>
      </c>
      <c r="J26" s="2" t="s">
        <v>2569</v>
      </c>
      <c r="K26" s="175">
        <v>44470</v>
      </c>
      <c r="L26" s="2">
        <v>3900</v>
      </c>
      <c r="M26" s="2">
        <v>3900</v>
      </c>
      <c r="N26" s="2">
        <v>1724510</v>
      </c>
      <c r="O26" s="2">
        <v>1724.51</v>
      </c>
      <c r="P26" s="177">
        <f t="shared" si="0"/>
        <v>442.1820512820513</v>
      </c>
      <c r="Q26" s="175">
        <v>45366</v>
      </c>
      <c r="R26" s="11"/>
    </row>
    <row r="27" spans="1:18" ht="14.1" customHeight="1" x14ac:dyDescent="0.2">
      <c r="A27" s="2" t="s">
        <v>26</v>
      </c>
      <c r="B27" s="2">
        <v>7210</v>
      </c>
      <c r="C27" s="2" t="s">
        <v>1117</v>
      </c>
      <c r="G27" s="2" t="s">
        <v>2572</v>
      </c>
      <c r="H27" s="2">
        <v>6302</v>
      </c>
      <c r="I27" s="2" t="s">
        <v>34</v>
      </c>
      <c r="J27" s="2" t="s">
        <v>2515</v>
      </c>
      <c r="K27" s="175">
        <v>44470</v>
      </c>
      <c r="L27" s="2">
        <v>500</v>
      </c>
      <c r="M27" s="2">
        <v>2009.9999999999998</v>
      </c>
      <c r="N27" s="2">
        <v>45000</v>
      </c>
      <c r="O27" s="2">
        <v>180.90899999999999</v>
      </c>
      <c r="P27" s="177">
        <f t="shared" si="0"/>
        <v>90</v>
      </c>
      <c r="Q27" s="175"/>
      <c r="R27" s="11"/>
    </row>
    <row r="28" spans="1:18" ht="14.1" customHeight="1" x14ac:dyDescent="0.2">
      <c r="A28" s="2" t="s">
        <v>26</v>
      </c>
      <c r="B28" s="2">
        <v>7210</v>
      </c>
      <c r="C28" s="2" t="s">
        <v>1117</v>
      </c>
      <c r="D28" s="2" t="s">
        <v>2573</v>
      </c>
      <c r="E28" s="2" t="s">
        <v>2574</v>
      </c>
      <c r="F28" s="2" t="s">
        <v>332</v>
      </c>
      <c r="G28" s="2" t="s">
        <v>2575</v>
      </c>
      <c r="H28" s="2">
        <v>29993409</v>
      </c>
      <c r="I28" s="2" t="s">
        <v>34</v>
      </c>
      <c r="J28" s="2" t="s">
        <v>2515</v>
      </c>
      <c r="K28" s="175">
        <v>44470</v>
      </c>
      <c r="L28" s="2">
        <v>2000</v>
      </c>
      <c r="M28" s="2">
        <v>8039.9999999999991</v>
      </c>
      <c r="N28" s="2">
        <v>532262.89</v>
      </c>
      <c r="O28" s="2">
        <v>2139.803270378</v>
      </c>
      <c r="P28" s="177">
        <f t="shared" si="0"/>
        <v>266.13144499999999</v>
      </c>
      <c r="Q28" s="175">
        <v>45961</v>
      </c>
      <c r="R28" s="11"/>
    </row>
    <row r="29" spans="1:18" ht="14.1" customHeight="1" x14ac:dyDescent="0.2">
      <c r="A29" s="2" t="s">
        <v>26</v>
      </c>
      <c r="B29" s="2">
        <v>7210</v>
      </c>
      <c r="C29" s="2" t="s">
        <v>1117</v>
      </c>
      <c r="D29" s="2" t="s">
        <v>2576</v>
      </c>
      <c r="E29" s="2" t="s">
        <v>2577</v>
      </c>
      <c r="F29" s="2" t="s">
        <v>332</v>
      </c>
      <c r="G29" s="2" t="s">
        <v>2578</v>
      </c>
      <c r="H29" s="2">
        <v>75590</v>
      </c>
      <c r="I29" s="2" t="s">
        <v>34</v>
      </c>
      <c r="J29" s="2" t="s">
        <v>2515</v>
      </c>
      <c r="K29" s="175">
        <v>44470</v>
      </c>
      <c r="L29" s="2">
        <v>1350</v>
      </c>
      <c r="M29" s="2">
        <v>5426.9999999999991</v>
      </c>
      <c r="N29" s="2">
        <v>245491.43</v>
      </c>
      <c r="O29" s="2">
        <v>986.92464688599989</v>
      </c>
      <c r="P29" s="177">
        <f t="shared" si="0"/>
        <v>181.84550370370368</v>
      </c>
      <c r="Q29" s="175">
        <v>46965</v>
      </c>
      <c r="R29" s="11"/>
    </row>
    <row r="30" spans="1:18" ht="14.1" customHeight="1" x14ac:dyDescent="0.2">
      <c r="A30" s="2" t="s">
        <v>26</v>
      </c>
      <c r="B30" s="2">
        <v>7210</v>
      </c>
      <c r="C30" s="2" t="s">
        <v>1117</v>
      </c>
      <c r="G30" s="2" t="s">
        <v>2579</v>
      </c>
      <c r="H30" s="2">
        <v>29993319</v>
      </c>
      <c r="I30" s="2" t="s">
        <v>34</v>
      </c>
      <c r="J30" s="2" t="s">
        <v>2511</v>
      </c>
      <c r="K30" s="175">
        <v>44470</v>
      </c>
      <c r="L30" s="2">
        <v>1350</v>
      </c>
      <c r="M30" s="2">
        <v>5074.6499999999996</v>
      </c>
      <c r="N30" s="2">
        <v>330963.40000000002</v>
      </c>
      <c r="O30" s="2">
        <v>1244.0914206</v>
      </c>
      <c r="P30" s="177">
        <f t="shared" si="0"/>
        <v>245.15807407407408</v>
      </c>
      <c r="Q30" s="175">
        <v>47149</v>
      </c>
      <c r="R30" s="11"/>
    </row>
    <row r="31" spans="1:18" ht="14.1" customHeight="1" x14ac:dyDescent="0.2">
      <c r="A31" s="2" t="s">
        <v>26</v>
      </c>
      <c r="B31" s="2">
        <v>7210</v>
      </c>
      <c r="C31" s="2" t="s">
        <v>1117</v>
      </c>
      <c r="D31" s="2" t="s">
        <v>2580</v>
      </c>
      <c r="E31" s="2" t="s">
        <v>2581</v>
      </c>
      <c r="F31" s="2" t="s">
        <v>332</v>
      </c>
      <c r="G31" s="2" t="s">
        <v>2582</v>
      </c>
      <c r="H31" s="2">
        <v>29993575</v>
      </c>
      <c r="I31" s="2" t="s">
        <v>34</v>
      </c>
      <c r="J31" s="2" t="s">
        <v>2569</v>
      </c>
      <c r="K31" s="175">
        <v>44470</v>
      </c>
      <c r="L31" s="2">
        <v>10000</v>
      </c>
      <c r="M31" s="2">
        <v>10000</v>
      </c>
      <c r="N31" s="2">
        <v>3000000</v>
      </c>
      <c r="O31" s="2">
        <v>3000</v>
      </c>
      <c r="P31" s="177">
        <f t="shared" si="0"/>
        <v>300</v>
      </c>
      <c r="Q31" s="175">
        <v>46691</v>
      </c>
      <c r="R31" s="11"/>
    </row>
    <row r="32" spans="1:18" ht="14.1" customHeight="1" x14ac:dyDescent="0.2">
      <c r="A32" s="2" t="s">
        <v>26</v>
      </c>
      <c r="B32" s="2">
        <v>7210</v>
      </c>
      <c r="C32" s="2" t="s">
        <v>1117</v>
      </c>
      <c r="D32" s="2" t="s">
        <v>2583</v>
      </c>
      <c r="E32" s="2" t="s">
        <v>2584</v>
      </c>
      <c r="F32" s="2" t="s">
        <v>332</v>
      </c>
      <c r="G32" s="2" t="s">
        <v>2585</v>
      </c>
      <c r="H32" s="2">
        <v>29994562</v>
      </c>
      <c r="I32" s="2" t="s">
        <v>34</v>
      </c>
      <c r="J32" s="2" t="s">
        <v>2569</v>
      </c>
      <c r="K32" s="175">
        <v>45039</v>
      </c>
      <c r="L32" s="2">
        <v>7700</v>
      </c>
      <c r="M32" s="2">
        <v>7700</v>
      </c>
      <c r="N32" s="2">
        <v>5390000</v>
      </c>
      <c r="O32" s="2">
        <v>5390</v>
      </c>
      <c r="P32" s="177">
        <f t="shared" si="0"/>
        <v>700</v>
      </c>
      <c r="Q32" s="175">
        <v>47923</v>
      </c>
      <c r="R32" s="11"/>
    </row>
    <row r="33" spans="1:18" ht="13.5" customHeight="1" x14ac:dyDescent="0.2">
      <c r="A33" s="2" t="s">
        <v>26</v>
      </c>
      <c r="B33" s="2">
        <v>7210</v>
      </c>
      <c r="C33" s="2" t="s">
        <v>1117</v>
      </c>
      <c r="D33" s="2" t="s">
        <v>2586</v>
      </c>
      <c r="E33" s="2">
        <v>206993</v>
      </c>
      <c r="F33" s="2" t="s">
        <v>332</v>
      </c>
      <c r="G33" s="2" t="s">
        <v>2587</v>
      </c>
      <c r="H33" s="2">
        <v>29993805</v>
      </c>
      <c r="I33" s="2" t="s">
        <v>34</v>
      </c>
      <c r="J33" s="2" t="s">
        <v>2515</v>
      </c>
      <c r="K33" s="175">
        <v>44470</v>
      </c>
      <c r="L33" s="2">
        <v>2400</v>
      </c>
      <c r="M33" s="2">
        <v>9647.9999999999982</v>
      </c>
      <c r="N33" s="2">
        <v>213334.46</v>
      </c>
      <c r="O33" s="2">
        <v>857.64719609199994</v>
      </c>
      <c r="P33" s="177">
        <f t="shared" si="0"/>
        <v>88.889358333333334</v>
      </c>
      <c r="Q33" s="175">
        <v>46568</v>
      </c>
      <c r="R33" s="11"/>
    </row>
  </sheetData>
  <sheetProtection formatColumns="0"/>
  <dataConsolidate/>
  <dataValidations count="2">
    <dataValidation type="list" allowBlank="1" showInputMessage="1" showErrorMessage="1" sqref="F2:F14" xr:uid="{00000000-0002-0000-1E00-000000000000}">
      <formula1>Issuer_Number_Fund</formula1>
    </dataValidation>
    <dataValidation type="list" allowBlank="1" showInputMessage="1" showErrorMessage="1" sqref="I2:I14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C2:C13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 x14ac:dyDescent="0.2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 x14ac:dyDescent="0.2">
      <c r="A1" s="53" t="s">
        <v>223</v>
      </c>
      <c r="B1" s="53" t="s">
        <v>224</v>
      </c>
      <c r="C1" s="53" t="s">
        <v>225</v>
      </c>
      <c r="D1" s="53" t="s">
        <v>226</v>
      </c>
    </row>
    <row r="2" spans="1:5" x14ac:dyDescent="0.2">
      <c r="A2" s="88"/>
      <c r="B2" s="88" t="s">
        <v>227</v>
      </c>
      <c r="C2" s="24" t="s">
        <v>31</v>
      </c>
      <c r="D2" s="24"/>
    </row>
    <row r="3" spans="1:5" x14ac:dyDescent="0.2">
      <c r="A3" s="89"/>
      <c r="B3" s="89"/>
      <c r="C3" s="24" t="s">
        <v>100</v>
      </c>
      <c r="D3" s="24"/>
    </row>
    <row r="4" spans="1:5" ht="42.75" x14ac:dyDescent="0.2">
      <c r="A4" s="81"/>
      <c r="B4" s="102" t="s">
        <v>228</v>
      </c>
      <c r="C4" s="25" t="s">
        <v>31</v>
      </c>
      <c r="D4" s="25"/>
    </row>
    <row r="5" spans="1:5" x14ac:dyDescent="0.2">
      <c r="A5" s="82"/>
      <c r="B5" s="103"/>
      <c r="C5" s="25" t="s">
        <v>229</v>
      </c>
      <c r="D5" s="25"/>
    </row>
    <row r="6" spans="1:5" x14ac:dyDescent="0.2">
      <c r="A6" s="82"/>
      <c r="B6" s="103"/>
      <c r="C6" s="25" t="s">
        <v>230</v>
      </c>
      <c r="D6" s="25"/>
    </row>
    <row r="7" spans="1:5" x14ac:dyDescent="0.2">
      <c r="A7" s="82"/>
      <c r="B7" s="103"/>
      <c r="C7" s="25" t="s">
        <v>231</v>
      </c>
      <c r="D7" s="25"/>
    </row>
    <row r="8" spans="1:5" x14ac:dyDescent="0.2">
      <c r="A8" s="82"/>
      <c r="B8" s="103"/>
      <c r="C8" s="25" t="s">
        <v>232</v>
      </c>
      <c r="D8" s="25"/>
    </row>
    <row r="9" spans="1:5" x14ac:dyDescent="0.2">
      <c r="A9" s="82"/>
      <c r="B9" s="103"/>
      <c r="C9" s="25" t="s">
        <v>233</v>
      </c>
      <c r="D9" s="25"/>
    </row>
    <row r="10" spans="1:5" x14ac:dyDescent="0.2">
      <c r="A10" s="82"/>
      <c r="B10" s="103"/>
      <c r="C10" s="25" t="s">
        <v>234</v>
      </c>
      <c r="D10" s="25"/>
    </row>
    <row r="11" spans="1:5" x14ac:dyDescent="0.2">
      <c r="A11" s="82"/>
      <c r="B11" s="103"/>
      <c r="C11" s="25" t="s">
        <v>235</v>
      </c>
      <c r="D11" s="25"/>
      <c r="E11" t="s">
        <v>236</v>
      </c>
    </row>
    <row r="12" spans="1:5" x14ac:dyDescent="0.2">
      <c r="A12" s="82"/>
      <c r="B12" s="103"/>
      <c r="C12" s="25" t="s">
        <v>237</v>
      </c>
      <c r="D12" s="25"/>
      <c r="E12" t="s">
        <v>236</v>
      </c>
    </row>
    <row r="13" spans="1:5" x14ac:dyDescent="0.2">
      <c r="A13" s="82"/>
      <c r="B13" s="103"/>
      <c r="C13" s="25" t="s">
        <v>238</v>
      </c>
      <c r="D13" s="25"/>
    </row>
    <row r="14" spans="1:5" x14ac:dyDescent="0.2">
      <c r="A14" s="82"/>
      <c r="B14" s="103"/>
      <c r="C14" s="25" t="s">
        <v>239</v>
      </c>
      <c r="D14" s="25"/>
    </row>
    <row r="15" spans="1:5" x14ac:dyDescent="0.2">
      <c r="A15" s="82"/>
      <c r="B15" s="103"/>
      <c r="C15" s="25" t="s">
        <v>240</v>
      </c>
      <c r="D15" s="25"/>
    </row>
    <row r="16" spans="1:5" x14ac:dyDescent="0.2">
      <c r="A16" s="82"/>
      <c r="B16" s="103"/>
      <c r="C16" s="25" t="s">
        <v>241</v>
      </c>
      <c r="D16" s="25"/>
    </row>
    <row r="17" spans="1:4" x14ac:dyDescent="0.2">
      <c r="A17" s="82"/>
      <c r="B17" s="103"/>
      <c r="C17" s="25" t="s">
        <v>242</v>
      </c>
      <c r="D17" s="25"/>
    </row>
    <row r="18" spans="1:4" x14ac:dyDescent="0.2">
      <c r="A18" s="82"/>
      <c r="B18" s="103"/>
      <c r="C18" s="25" t="s">
        <v>243</v>
      </c>
      <c r="D18" s="25"/>
    </row>
    <row r="19" spans="1:4" x14ac:dyDescent="0.2">
      <c r="A19" s="82"/>
      <c r="B19" s="103"/>
      <c r="C19" s="25" t="s">
        <v>244</v>
      </c>
      <c r="D19" s="25"/>
    </row>
    <row r="20" spans="1:4" x14ac:dyDescent="0.2">
      <c r="A20" s="82"/>
      <c r="B20" s="103"/>
      <c r="C20" s="25" t="s">
        <v>245</v>
      </c>
      <c r="D20" s="25"/>
    </row>
    <row r="21" spans="1:4" x14ac:dyDescent="0.2">
      <c r="A21" s="82"/>
      <c r="B21" s="103"/>
      <c r="C21" s="25" t="s">
        <v>101</v>
      </c>
      <c r="D21" s="25"/>
    </row>
    <row r="22" spans="1:4" x14ac:dyDescent="0.2">
      <c r="A22" s="82"/>
      <c r="B22" s="103"/>
      <c r="C22" s="25" t="s">
        <v>246</v>
      </c>
      <c r="D22" s="25"/>
    </row>
    <row r="23" spans="1:4" x14ac:dyDescent="0.2">
      <c r="A23" s="82"/>
      <c r="B23" s="103"/>
      <c r="C23" s="25" t="s">
        <v>247</v>
      </c>
      <c r="D23" s="25"/>
    </row>
    <row r="24" spans="1:4" x14ac:dyDescent="0.2">
      <c r="A24" s="82"/>
      <c r="B24" s="103"/>
      <c r="C24" s="25" t="s">
        <v>248</v>
      </c>
      <c r="D24" s="25"/>
    </row>
    <row r="25" spans="1:4" x14ac:dyDescent="0.2">
      <c r="A25" s="82"/>
      <c r="B25" s="103"/>
      <c r="C25" s="25" t="s">
        <v>249</v>
      </c>
      <c r="D25" s="25"/>
    </row>
    <row r="26" spans="1:4" x14ac:dyDescent="0.2">
      <c r="A26" s="82"/>
      <c r="B26" s="103"/>
      <c r="C26" s="25" t="s">
        <v>250</v>
      </c>
      <c r="D26" s="25"/>
    </row>
    <row r="27" spans="1:4" x14ac:dyDescent="0.2">
      <c r="A27" s="82"/>
      <c r="B27" s="103"/>
      <c r="C27" s="25" t="s">
        <v>251</v>
      </c>
      <c r="D27" s="25"/>
    </row>
    <row r="28" spans="1:4" x14ac:dyDescent="0.2">
      <c r="A28" s="82"/>
      <c r="B28" s="103"/>
      <c r="C28" s="25" t="s">
        <v>252</v>
      </c>
      <c r="D28" s="25"/>
    </row>
    <row r="29" spans="1:4" x14ac:dyDescent="0.2">
      <c r="A29" s="82"/>
      <c r="B29" s="103"/>
      <c r="C29" s="25" t="s">
        <v>253</v>
      </c>
      <c r="D29" s="25"/>
    </row>
    <row r="30" spans="1:4" x14ac:dyDescent="0.2">
      <c r="A30" s="82"/>
      <c r="B30" s="103"/>
      <c r="C30" s="25" t="s">
        <v>254</v>
      </c>
      <c r="D30" s="25"/>
    </row>
    <row r="31" spans="1:4" x14ac:dyDescent="0.2">
      <c r="A31" s="82"/>
      <c r="B31" s="103"/>
      <c r="C31" s="25" t="s">
        <v>255</v>
      </c>
      <c r="D31" s="25"/>
    </row>
    <row r="32" spans="1:4" x14ac:dyDescent="0.2">
      <c r="A32" s="82"/>
      <c r="B32" s="103"/>
      <c r="C32" s="25" t="s">
        <v>256</v>
      </c>
      <c r="D32" s="25"/>
    </row>
    <row r="33" spans="1:5" x14ac:dyDescent="0.2">
      <c r="A33" s="82"/>
      <c r="B33" s="103"/>
      <c r="C33" s="25" t="s">
        <v>257</v>
      </c>
      <c r="D33" s="25"/>
    </row>
    <row r="34" spans="1:5" x14ac:dyDescent="0.2">
      <c r="A34" s="82"/>
      <c r="B34" s="103"/>
      <c r="C34" s="25" t="s">
        <v>258</v>
      </c>
      <c r="D34" s="25"/>
    </row>
    <row r="35" spans="1:5" x14ac:dyDescent="0.2">
      <c r="A35" s="82"/>
      <c r="B35" s="103"/>
      <c r="C35" s="25" t="s">
        <v>259</v>
      </c>
      <c r="D35" s="25"/>
    </row>
    <row r="36" spans="1:5" x14ac:dyDescent="0.2">
      <c r="A36" s="82"/>
      <c r="B36" s="103"/>
      <c r="C36" s="25" t="s">
        <v>260</v>
      </c>
      <c r="D36" s="25"/>
      <c r="E36" t="s">
        <v>236</v>
      </c>
    </row>
    <row r="37" spans="1:5" x14ac:dyDescent="0.2">
      <c r="A37" s="82"/>
      <c r="B37" s="103"/>
      <c r="C37" s="11" t="s">
        <v>261</v>
      </c>
      <c r="D37" s="25"/>
      <c r="E37" t="s">
        <v>236</v>
      </c>
    </row>
    <row r="38" spans="1:5" x14ac:dyDescent="0.2">
      <c r="A38" s="82"/>
      <c r="B38" s="103"/>
      <c r="C38" s="25" t="s">
        <v>262</v>
      </c>
      <c r="D38" s="25"/>
    </row>
    <row r="39" spans="1:5" x14ac:dyDescent="0.2">
      <c r="A39" s="82"/>
      <c r="B39" s="103"/>
      <c r="C39" s="25" t="s">
        <v>263</v>
      </c>
      <c r="D39" s="25"/>
    </row>
    <row r="40" spans="1:5" x14ac:dyDescent="0.2">
      <c r="A40" s="82"/>
      <c r="B40" s="103"/>
      <c r="C40" s="25" t="s">
        <v>264</v>
      </c>
      <c r="D40" s="25"/>
      <c r="E40" t="s">
        <v>236</v>
      </c>
    </row>
    <row r="41" spans="1:5" x14ac:dyDescent="0.2">
      <c r="A41" s="82"/>
      <c r="B41" s="103"/>
      <c r="C41" s="25" t="s">
        <v>265</v>
      </c>
      <c r="D41" s="25"/>
    </row>
    <row r="42" spans="1:5" x14ac:dyDescent="0.2">
      <c r="A42" s="82"/>
      <c r="B42" s="103"/>
      <c r="C42" s="25" t="s">
        <v>266</v>
      </c>
      <c r="D42" s="25"/>
    </row>
    <row r="43" spans="1:5" x14ac:dyDescent="0.2">
      <c r="A43" s="82"/>
      <c r="B43" s="103"/>
      <c r="C43" s="25" t="s">
        <v>267</v>
      </c>
      <c r="D43" s="25"/>
    </row>
    <row r="44" spans="1:5" x14ac:dyDescent="0.2">
      <c r="A44" s="82"/>
      <c r="B44" s="103"/>
      <c r="C44" s="25" t="s">
        <v>268</v>
      </c>
      <c r="D44" s="25"/>
    </row>
    <row r="45" spans="1:5" x14ac:dyDescent="0.2">
      <c r="A45" s="82"/>
      <c r="B45" s="103"/>
      <c r="C45" s="25" t="s">
        <v>269</v>
      </c>
      <c r="D45" s="25"/>
    </row>
    <row r="46" spans="1:5" x14ac:dyDescent="0.2">
      <c r="A46" s="82"/>
      <c r="B46" s="103"/>
      <c r="C46" s="25" t="s">
        <v>270</v>
      </c>
      <c r="D46" s="25"/>
      <c r="E46" t="s">
        <v>236</v>
      </c>
    </row>
    <row r="47" spans="1:5" x14ac:dyDescent="0.2">
      <c r="A47" s="82"/>
      <c r="B47" s="103"/>
      <c r="C47" s="25" t="s">
        <v>271</v>
      </c>
      <c r="D47" s="25"/>
    </row>
    <row r="48" spans="1:5" x14ac:dyDescent="0.2">
      <c r="A48" s="82"/>
      <c r="B48" s="103"/>
      <c r="C48" s="25" t="s">
        <v>272</v>
      </c>
      <c r="D48" s="25"/>
    </row>
    <row r="49" spans="1:5" x14ac:dyDescent="0.2">
      <c r="A49" s="82"/>
      <c r="B49" s="103"/>
      <c r="C49" s="25" t="s">
        <v>273</v>
      </c>
      <c r="D49" s="25"/>
    </row>
    <row r="50" spans="1:5" x14ac:dyDescent="0.2">
      <c r="A50" s="82"/>
      <c r="B50" s="103"/>
      <c r="C50" s="25" t="s">
        <v>274</v>
      </c>
      <c r="D50" s="25"/>
    </row>
    <row r="51" spans="1:5" x14ac:dyDescent="0.2">
      <c r="A51" s="82"/>
      <c r="B51" s="103"/>
      <c r="C51" s="25" t="s">
        <v>275</v>
      </c>
      <c r="D51" s="25"/>
    </row>
    <row r="52" spans="1:5" x14ac:dyDescent="0.2">
      <c r="A52" s="82"/>
      <c r="B52" s="103"/>
      <c r="C52" s="25" t="s">
        <v>276</v>
      </c>
      <c r="D52" s="25"/>
    </row>
    <row r="53" spans="1:5" x14ac:dyDescent="0.2">
      <c r="A53" s="82"/>
      <c r="B53" s="103"/>
      <c r="C53" s="25" t="s">
        <v>277</v>
      </c>
      <c r="D53" s="25"/>
    </row>
    <row r="54" spans="1:5" x14ac:dyDescent="0.2">
      <c r="A54" s="82"/>
      <c r="B54" s="103"/>
      <c r="C54" s="25" t="s">
        <v>278</v>
      </c>
      <c r="D54" s="25"/>
    </row>
    <row r="55" spans="1:5" x14ac:dyDescent="0.2">
      <c r="A55" s="82"/>
      <c r="B55" s="103"/>
      <c r="C55" s="25" t="s">
        <v>279</v>
      </c>
      <c r="D55" s="25"/>
    </row>
    <row r="56" spans="1:5" x14ac:dyDescent="0.2">
      <c r="A56" s="82"/>
      <c r="B56" s="103"/>
      <c r="C56" s="25" t="s">
        <v>280</v>
      </c>
      <c r="D56" s="25"/>
    </row>
    <row r="57" spans="1:5" x14ac:dyDescent="0.2">
      <c r="A57" s="82"/>
      <c r="B57" s="103"/>
      <c r="C57" s="25" t="s">
        <v>281</v>
      </c>
      <c r="D57" s="25"/>
    </row>
    <row r="58" spans="1:5" x14ac:dyDescent="0.2">
      <c r="A58" s="82"/>
      <c r="B58" s="103"/>
      <c r="C58" s="25" t="s">
        <v>282</v>
      </c>
      <c r="D58" s="25"/>
    </row>
    <row r="59" spans="1:5" x14ac:dyDescent="0.2">
      <c r="A59" s="82"/>
      <c r="B59" s="103"/>
      <c r="C59" s="25" t="s">
        <v>283</v>
      </c>
      <c r="D59" s="25"/>
    </row>
    <row r="60" spans="1:5" x14ac:dyDescent="0.2">
      <c r="A60" s="82"/>
      <c r="B60" s="103"/>
      <c r="C60" s="25" t="s">
        <v>284</v>
      </c>
      <c r="D60" s="25"/>
    </row>
    <row r="61" spans="1:5" x14ac:dyDescent="0.2">
      <c r="A61" s="82"/>
      <c r="B61" s="103"/>
      <c r="C61" s="25" t="s">
        <v>285</v>
      </c>
      <c r="D61" s="25"/>
    </row>
    <row r="62" spans="1:5" x14ac:dyDescent="0.2">
      <c r="A62" s="82"/>
      <c r="B62" s="103"/>
      <c r="C62" s="25" t="s">
        <v>286</v>
      </c>
      <c r="D62" s="25"/>
    </row>
    <row r="63" spans="1:5" x14ac:dyDescent="0.2">
      <c r="A63" s="82"/>
      <c r="B63" s="103"/>
      <c r="C63" s="25" t="s">
        <v>287</v>
      </c>
      <c r="D63" s="25"/>
      <c r="E63" t="s">
        <v>236</v>
      </c>
    </row>
    <row r="64" spans="1:5" x14ac:dyDescent="0.2">
      <c r="A64" s="82"/>
      <c r="B64" s="103"/>
      <c r="C64" s="25" t="s">
        <v>288</v>
      </c>
      <c r="D64" s="25"/>
    </row>
    <row r="65" spans="1:4" x14ac:dyDescent="0.2">
      <c r="A65" s="82"/>
      <c r="B65" s="103"/>
      <c r="C65" s="25" t="s">
        <v>289</v>
      </c>
      <c r="D65" s="25"/>
    </row>
    <row r="66" spans="1:4" x14ac:dyDescent="0.2">
      <c r="A66" s="82"/>
      <c r="B66" s="103"/>
      <c r="C66" s="25" t="s">
        <v>290</v>
      </c>
      <c r="D66" s="25"/>
    </row>
    <row r="67" spans="1:4" x14ac:dyDescent="0.2">
      <c r="A67" s="82"/>
      <c r="B67" s="103"/>
      <c r="C67" s="25" t="s">
        <v>291</v>
      </c>
      <c r="D67" s="25"/>
    </row>
    <row r="68" spans="1:4" x14ac:dyDescent="0.2">
      <c r="A68" s="82"/>
      <c r="B68" s="103"/>
      <c r="C68" s="25" t="s">
        <v>292</v>
      </c>
      <c r="D68" s="25"/>
    </row>
    <row r="69" spans="1:4" x14ac:dyDescent="0.2">
      <c r="A69" s="82"/>
      <c r="B69" s="103"/>
      <c r="C69" s="25" t="s">
        <v>293</v>
      </c>
      <c r="D69" s="25"/>
    </row>
    <row r="70" spans="1:4" x14ac:dyDescent="0.2">
      <c r="A70" s="82"/>
      <c r="B70" s="103"/>
      <c r="C70" s="25" t="s">
        <v>294</v>
      </c>
      <c r="D70" s="25"/>
    </row>
    <row r="71" spans="1:4" x14ac:dyDescent="0.2">
      <c r="A71" s="82"/>
      <c r="B71" s="103"/>
      <c r="C71" s="25" t="s">
        <v>295</v>
      </c>
      <c r="D71" s="25"/>
    </row>
    <row r="72" spans="1:4" x14ac:dyDescent="0.2">
      <c r="A72" s="82"/>
      <c r="B72" s="103"/>
      <c r="C72" s="25" t="s">
        <v>296</v>
      </c>
      <c r="D72" s="25"/>
    </row>
    <row r="73" spans="1:4" x14ac:dyDescent="0.2">
      <c r="A73" s="82"/>
      <c r="B73" s="103"/>
      <c r="C73" s="25" t="s">
        <v>297</v>
      </c>
      <c r="D73" s="25"/>
    </row>
    <row r="74" spans="1:4" x14ac:dyDescent="0.2">
      <c r="A74" s="82"/>
      <c r="B74" s="103"/>
      <c r="C74" s="25" t="s">
        <v>298</v>
      </c>
      <c r="D74" s="25"/>
    </row>
    <row r="75" spans="1:4" x14ac:dyDescent="0.2">
      <c r="A75" s="82"/>
      <c r="B75" s="103"/>
      <c r="C75" s="25" t="s">
        <v>299</v>
      </c>
      <c r="D75" s="25"/>
    </row>
    <row r="76" spans="1:4" x14ac:dyDescent="0.2">
      <c r="A76" s="82"/>
      <c r="B76" s="103"/>
      <c r="C76" s="25" t="s">
        <v>300</v>
      </c>
      <c r="D76" s="25"/>
    </row>
    <row r="77" spans="1:4" x14ac:dyDescent="0.2">
      <c r="A77" s="82"/>
      <c r="B77" s="103"/>
      <c r="C77" s="25" t="s">
        <v>301</v>
      </c>
      <c r="D77" s="25"/>
    </row>
    <row r="78" spans="1:4" x14ac:dyDescent="0.2">
      <c r="A78" s="82"/>
      <c r="B78" s="103"/>
      <c r="C78" s="25" t="s">
        <v>302</v>
      </c>
      <c r="D78" s="25"/>
    </row>
    <row r="79" spans="1:4" x14ac:dyDescent="0.2">
      <c r="A79" s="82"/>
      <c r="B79" s="103"/>
      <c r="C79" s="25" t="s">
        <v>303</v>
      </c>
      <c r="D79" s="25"/>
    </row>
    <row r="80" spans="1:4" x14ac:dyDescent="0.2">
      <c r="A80" s="82"/>
      <c r="B80" s="103"/>
      <c r="C80" s="25" t="s">
        <v>304</v>
      </c>
      <c r="D80" s="25"/>
    </row>
    <row r="81" spans="1:5" x14ac:dyDescent="0.2">
      <c r="A81" s="82"/>
      <c r="B81" s="103"/>
      <c r="C81" s="25" t="s">
        <v>305</v>
      </c>
      <c r="D81" s="25"/>
    </row>
    <row r="82" spans="1:5" x14ac:dyDescent="0.2">
      <c r="A82" s="82"/>
      <c r="B82" s="103"/>
      <c r="C82" s="25" t="s">
        <v>306</v>
      </c>
      <c r="D82" s="25"/>
    </row>
    <row r="83" spans="1:5" x14ac:dyDescent="0.2">
      <c r="A83" s="82"/>
      <c r="B83" s="103"/>
      <c r="C83" s="25" t="s">
        <v>307</v>
      </c>
      <c r="D83" s="25"/>
    </row>
    <row r="84" spans="1:5" x14ac:dyDescent="0.2">
      <c r="A84" s="82"/>
      <c r="B84" s="103"/>
      <c r="C84" s="25" t="s">
        <v>308</v>
      </c>
      <c r="D84" s="25"/>
    </row>
    <row r="85" spans="1:5" x14ac:dyDescent="0.2">
      <c r="A85" s="82"/>
      <c r="B85" s="103"/>
      <c r="C85" s="25" t="s">
        <v>309</v>
      </c>
      <c r="D85" s="25"/>
    </row>
    <row r="86" spans="1:5" x14ac:dyDescent="0.2">
      <c r="A86" s="82"/>
      <c r="B86" s="103"/>
      <c r="C86" s="25" t="s">
        <v>310</v>
      </c>
      <c r="D86" s="25"/>
    </row>
    <row r="87" spans="1:5" x14ac:dyDescent="0.2">
      <c r="A87" s="82"/>
      <c r="B87" s="103"/>
      <c r="C87" s="25" t="s">
        <v>311</v>
      </c>
      <c r="D87" s="25"/>
    </row>
    <row r="88" spans="1:5" x14ac:dyDescent="0.2">
      <c r="A88" s="82"/>
      <c r="B88" s="103"/>
      <c r="C88" s="25" t="s">
        <v>312</v>
      </c>
      <c r="D88" s="25"/>
    </row>
    <row r="89" spans="1:5" x14ac:dyDescent="0.2">
      <c r="A89" s="82"/>
      <c r="B89" s="103"/>
      <c r="C89" s="25" t="s">
        <v>313</v>
      </c>
      <c r="D89" s="25"/>
    </row>
    <row r="90" spans="1:5" x14ac:dyDescent="0.2">
      <c r="A90" s="82"/>
      <c r="B90" s="103"/>
      <c r="C90" s="25" t="s">
        <v>314</v>
      </c>
      <c r="D90" s="25"/>
    </row>
    <row r="91" spans="1:5" x14ac:dyDescent="0.2">
      <c r="A91" s="82"/>
      <c r="B91" s="103"/>
      <c r="C91" s="25" t="s">
        <v>315</v>
      </c>
      <c r="D91" s="25"/>
    </row>
    <row r="92" spans="1:5" x14ac:dyDescent="0.2">
      <c r="A92" s="82"/>
      <c r="B92" s="103"/>
      <c r="C92" s="25" t="s">
        <v>316</v>
      </c>
      <c r="D92" s="25"/>
    </row>
    <row r="93" spans="1:5" x14ac:dyDescent="0.2">
      <c r="A93" s="82"/>
      <c r="B93" s="103"/>
      <c r="C93" s="25" t="s">
        <v>317</v>
      </c>
      <c r="D93" s="25"/>
    </row>
    <row r="94" spans="1:5" x14ac:dyDescent="0.2">
      <c r="A94" s="82"/>
      <c r="B94" s="103"/>
      <c r="C94" s="25" t="s">
        <v>318</v>
      </c>
      <c r="D94" s="25" t="s">
        <v>319</v>
      </c>
      <c r="E94" t="s">
        <v>236</v>
      </c>
    </row>
    <row r="95" spans="1:5" x14ac:dyDescent="0.2">
      <c r="A95" s="82"/>
      <c r="B95" s="103"/>
      <c r="C95" s="25" t="s">
        <v>320</v>
      </c>
      <c r="D95" s="25" t="s">
        <v>321</v>
      </c>
      <c r="E95" t="s">
        <v>236</v>
      </c>
    </row>
    <row r="96" spans="1:5" x14ac:dyDescent="0.2">
      <c r="A96" s="82"/>
      <c r="B96" s="103"/>
      <c r="C96" s="25" t="s">
        <v>322</v>
      </c>
      <c r="D96" s="25" t="s">
        <v>321</v>
      </c>
      <c r="E96" t="s">
        <v>236</v>
      </c>
    </row>
    <row r="97" spans="1:5" x14ac:dyDescent="0.2">
      <c r="A97" s="82"/>
      <c r="B97" s="103"/>
      <c r="C97" s="25" t="s">
        <v>323</v>
      </c>
      <c r="D97" s="25" t="s">
        <v>321</v>
      </c>
      <c r="E97" t="s">
        <v>236</v>
      </c>
    </row>
    <row r="98" spans="1:5" x14ac:dyDescent="0.2">
      <c r="A98" s="82"/>
      <c r="B98" s="103"/>
      <c r="C98" s="25" t="s">
        <v>324</v>
      </c>
      <c r="D98" s="25" t="s">
        <v>321</v>
      </c>
      <c r="E98" t="s">
        <v>236</v>
      </c>
    </row>
    <row r="99" spans="1:5" x14ac:dyDescent="0.2">
      <c r="A99" s="82"/>
      <c r="B99" s="103"/>
      <c r="C99" s="25" t="s">
        <v>325</v>
      </c>
      <c r="D99" s="25" t="s">
        <v>321</v>
      </c>
      <c r="E99" t="s">
        <v>236</v>
      </c>
    </row>
    <row r="100" spans="1:5" x14ac:dyDescent="0.2">
      <c r="A100" s="82"/>
      <c r="B100" s="103"/>
      <c r="C100" s="25" t="s">
        <v>326</v>
      </c>
      <c r="D100" s="25" t="s">
        <v>321</v>
      </c>
      <c r="E100" t="s">
        <v>236</v>
      </c>
    </row>
    <row r="101" spans="1:5" x14ac:dyDescent="0.2">
      <c r="A101" s="82"/>
      <c r="B101" s="103"/>
      <c r="C101" s="25" t="s">
        <v>327</v>
      </c>
      <c r="D101" s="25" t="s">
        <v>321</v>
      </c>
      <c r="E101" t="s">
        <v>236</v>
      </c>
    </row>
    <row r="102" spans="1:5" x14ac:dyDescent="0.2">
      <c r="A102" s="82"/>
      <c r="B102" s="103"/>
      <c r="C102" s="25" t="s">
        <v>328</v>
      </c>
      <c r="D102" s="25" t="s">
        <v>321</v>
      </c>
      <c r="E102" t="s">
        <v>236</v>
      </c>
    </row>
    <row r="103" spans="1:5" x14ac:dyDescent="0.2">
      <c r="A103" s="82"/>
      <c r="B103" s="103"/>
      <c r="C103" s="25" t="s">
        <v>329</v>
      </c>
      <c r="D103" s="25" t="s">
        <v>321</v>
      </c>
      <c r="E103" t="s">
        <v>236</v>
      </c>
    </row>
    <row r="104" spans="1:5" x14ac:dyDescent="0.2">
      <c r="A104" s="77"/>
      <c r="B104" s="77" t="s">
        <v>161</v>
      </c>
      <c r="C104" s="24" t="s">
        <v>330</v>
      </c>
      <c r="D104" s="24"/>
    </row>
    <row r="105" spans="1:5" x14ac:dyDescent="0.2">
      <c r="A105" s="78"/>
      <c r="B105" s="78"/>
      <c r="C105" s="24" t="s">
        <v>160</v>
      </c>
      <c r="D105" s="24"/>
    </row>
    <row r="106" spans="1:5" x14ac:dyDescent="0.2">
      <c r="A106" s="78"/>
      <c r="B106" s="78"/>
      <c r="C106" s="24" t="s">
        <v>331</v>
      </c>
      <c r="D106" s="24"/>
    </row>
    <row r="107" spans="1:5" x14ac:dyDescent="0.2">
      <c r="A107" s="78"/>
      <c r="B107" s="78"/>
      <c r="C107" s="24" t="s">
        <v>332</v>
      </c>
      <c r="D107" s="24"/>
    </row>
    <row r="108" spans="1:5" x14ac:dyDescent="0.2">
      <c r="A108" s="78"/>
      <c r="B108" s="78"/>
      <c r="C108" s="24" t="s">
        <v>34</v>
      </c>
      <c r="D108" s="24"/>
    </row>
    <row r="109" spans="1:5" x14ac:dyDescent="0.2">
      <c r="A109" s="78"/>
      <c r="B109" s="78"/>
      <c r="C109" s="24" t="s">
        <v>333</v>
      </c>
      <c r="D109" s="24"/>
    </row>
    <row r="110" spans="1:5" x14ac:dyDescent="0.2">
      <c r="A110" s="79"/>
      <c r="B110" s="79"/>
      <c r="C110" s="24" t="s">
        <v>334</v>
      </c>
      <c r="D110" s="24"/>
    </row>
    <row r="111" spans="1:5" x14ac:dyDescent="0.2">
      <c r="A111" s="82"/>
      <c r="B111" s="68" t="s">
        <v>182</v>
      </c>
      <c r="C111" s="25" t="s">
        <v>330</v>
      </c>
      <c r="D111" s="25"/>
    </row>
    <row r="112" spans="1:5" x14ac:dyDescent="0.2">
      <c r="A112" s="82"/>
      <c r="B112" s="69"/>
      <c r="C112" s="25" t="s">
        <v>188</v>
      </c>
      <c r="D112" s="25"/>
    </row>
    <row r="113" spans="1:4" x14ac:dyDescent="0.2">
      <c r="A113" s="82"/>
      <c r="B113" s="70"/>
      <c r="C113" s="25" t="s">
        <v>335</v>
      </c>
      <c r="D113" s="25"/>
    </row>
    <row r="114" spans="1:4" x14ac:dyDescent="0.2">
      <c r="A114" s="95"/>
      <c r="B114" s="95" t="s">
        <v>336</v>
      </c>
      <c r="C114" s="24" t="s">
        <v>330</v>
      </c>
      <c r="D114" s="24"/>
    </row>
    <row r="115" spans="1:4" x14ac:dyDescent="0.2">
      <c r="A115" s="95"/>
      <c r="B115" s="95"/>
      <c r="C115" s="24" t="s">
        <v>331</v>
      </c>
      <c r="D115" s="24"/>
    </row>
    <row r="116" spans="1:4" x14ac:dyDescent="0.2">
      <c r="A116" s="95"/>
      <c r="B116" s="95"/>
      <c r="C116" s="24" t="s">
        <v>332</v>
      </c>
      <c r="D116" s="24"/>
    </row>
    <row r="117" spans="1:4" x14ac:dyDescent="0.2">
      <c r="A117" s="95"/>
      <c r="B117" s="95"/>
      <c r="C117" s="24" t="s">
        <v>333</v>
      </c>
      <c r="D117" s="24"/>
    </row>
    <row r="118" spans="1:4" x14ac:dyDescent="0.2">
      <c r="A118" s="81"/>
      <c r="B118" s="96" t="s">
        <v>123</v>
      </c>
      <c r="C118" s="25" t="s">
        <v>330</v>
      </c>
      <c r="D118" s="25"/>
    </row>
    <row r="119" spans="1:4" x14ac:dyDescent="0.2">
      <c r="A119" s="12"/>
      <c r="B119" s="116"/>
      <c r="C119" s="25" t="s">
        <v>337</v>
      </c>
      <c r="D119" s="25"/>
    </row>
    <row r="120" spans="1:4" x14ac:dyDescent="0.2">
      <c r="A120" s="12"/>
      <c r="B120" s="116"/>
      <c r="C120" s="25" t="s">
        <v>332</v>
      </c>
      <c r="D120" s="25"/>
    </row>
    <row r="121" spans="1:4" x14ac:dyDescent="0.2">
      <c r="A121" s="12"/>
      <c r="B121" s="116"/>
      <c r="C121" s="25" t="s">
        <v>34</v>
      </c>
      <c r="D121" s="25"/>
    </row>
    <row r="122" spans="1:4" x14ac:dyDescent="0.2">
      <c r="A122" s="12"/>
      <c r="B122" s="116"/>
      <c r="C122" s="25" t="s">
        <v>331</v>
      </c>
      <c r="D122" s="25"/>
    </row>
    <row r="123" spans="1:4" x14ac:dyDescent="0.2">
      <c r="A123" s="12"/>
      <c r="B123" s="116"/>
      <c r="C123" s="25" t="s">
        <v>338</v>
      </c>
      <c r="D123" s="25"/>
    </row>
    <row r="124" spans="1:4" x14ac:dyDescent="0.2">
      <c r="A124" s="12"/>
      <c r="B124" s="116"/>
      <c r="C124" s="25" t="s">
        <v>339</v>
      </c>
      <c r="D124" s="25"/>
    </row>
    <row r="125" spans="1:4" x14ac:dyDescent="0.2">
      <c r="A125" s="12"/>
      <c r="B125" s="116"/>
      <c r="C125" s="25" t="s">
        <v>333</v>
      </c>
      <c r="D125" s="25"/>
    </row>
    <row r="126" spans="1:4" x14ac:dyDescent="0.2">
      <c r="A126" s="82"/>
      <c r="B126" s="97"/>
      <c r="C126" s="25" t="s">
        <v>334</v>
      </c>
      <c r="D126" s="25"/>
    </row>
    <row r="127" spans="1:4" x14ac:dyDescent="0.2">
      <c r="A127" s="77"/>
      <c r="B127" s="77" t="s">
        <v>162</v>
      </c>
      <c r="C127" s="24" t="s">
        <v>340</v>
      </c>
      <c r="D127" s="24"/>
    </row>
    <row r="128" spans="1:4" x14ac:dyDescent="0.2">
      <c r="A128" s="78"/>
      <c r="B128" s="78"/>
      <c r="C128" s="24" t="s">
        <v>341</v>
      </c>
      <c r="D128" s="24"/>
    </row>
    <row r="129" spans="1:5" x14ac:dyDescent="0.2">
      <c r="A129" s="78"/>
      <c r="B129" s="78"/>
      <c r="C129" s="24" t="s">
        <v>342</v>
      </c>
      <c r="D129" s="24"/>
    </row>
    <row r="130" spans="1:5" x14ac:dyDescent="0.2">
      <c r="A130" s="78"/>
      <c r="B130" s="78"/>
      <c r="C130" s="24" t="s">
        <v>343</v>
      </c>
      <c r="D130" s="24"/>
    </row>
    <row r="131" spans="1:5" x14ac:dyDescent="0.2">
      <c r="A131" s="78"/>
      <c r="B131" s="78"/>
      <c r="C131" s="24" t="s">
        <v>34</v>
      </c>
      <c r="D131" s="24"/>
    </row>
    <row r="132" spans="1:5" x14ac:dyDescent="0.2">
      <c r="A132" s="82"/>
      <c r="B132" s="69" t="s">
        <v>344</v>
      </c>
      <c r="C132" s="25" t="s">
        <v>340</v>
      </c>
      <c r="D132" s="25"/>
    </row>
    <row r="133" spans="1:5" x14ac:dyDescent="0.2">
      <c r="A133" s="82"/>
      <c r="B133" s="69"/>
      <c r="C133" s="25" t="s">
        <v>34</v>
      </c>
      <c r="D133" s="25"/>
    </row>
    <row r="134" spans="1:5" x14ac:dyDescent="0.2">
      <c r="A134" s="83"/>
      <c r="B134" s="70"/>
      <c r="C134" s="25" t="s">
        <v>334</v>
      </c>
      <c r="D134" s="25"/>
    </row>
    <row r="135" spans="1:5" x14ac:dyDescent="0.2">
      <c r="A135" s="84"/>
      <c r="B135" s="84" t="s">
        <v>345</v>
      </c>
      <c r="C135" s="24" t="s">
        <v>346</v>
      </c>
      <c r="D135" s="24"/>
    </row>
    <row r="136" spans="1:5" x14ac:dyDescent="0.2">
      <c r="A136" s="85"/>
      <c r="B136" s="85"/>
      <c r="C136" s="24" t="s">
        <v>347</v>
      </c>
      <c r="D136" s="24"/>
      <c r="E136" t="s">
        <v>236</v>
      </c>
    </row>
    <row r="137" spans="1:5" x14ac:dyDescent="0.2">
      <c r="A137" s="85"/>
      <c r="B137" s="85"/>
      <c r="C137" s="24" t="s">
        <v>348</v>
      </c>
      <c r="D137" s="24" t="s">
        <v>349</v>
      </c>
    </row>
    <row r="138" spans="1:5" x14ac:dyDescent="0.2">
      <c r="A138" s="85"/>
      <c r="B138" s="85"/>
      <c r="C138" s="24" t="s">
        <v>350</v>
      </c>
      <c r="D138" s="24" t="s">
        <v>351</v>
      </c>
    </row>
    <row r="139" spans="1:5" x14ac:dyDescent="0.2">
      <c r="A139" s="85"/>
      <c r="B139" s="85"/>
      <c r="C139" s="24" t="s">
        <v>352</v>
      </c>
      <c r="D139" s="24"/>
    </row>
    <row r="140" spans="1:5" x14ac:dyDescent="0.2">
      <c r="A140" s="85"/>
      <c r="B140" s="85"/>
      <c r="C140" s="24" t="s">
        <v>353</v>
      </c>
      <c r="D140" s="24"/>
    </row>
    <row r="141" spans="1:5" x14ac:dyDescent="0.2">
      <c r="A141" s="85"/>
      <c r="B141" s="85"/>
      <c r="C141" s="24" t="s">
        <v>354</v>
      </c>
      <c r="D141" s="24"/>
    </row>
    <row r="142" spans="1:5" x14ac:dyDescent="0.2">
      <c r="A142" s="85"/>
      <c r="B142" s="85"/>
      <c r="C142" s="24" t="s">
        <v>355</v>
      </c>
      <c r="D142" s="24"/>
    </row>
    <row r="143" spans="1:5" x14ac:dyDescent="0.2">
      <c r="A143" s="85"/>
      <c r="B143" s="85"/>
      <c r="C143" s="24" t="s">
        <v>356</v>
      </c>
      <c r="D143" s="24"/>
    </row>
    <row r="144" spans="1:5" x14ac:dyDescent="0.2">
      <c r="A144" s="85"/>
      <c r="B144" s="85"/>
      <c r="C144" s="24" t="s">
        <v>357</v>
      </c>
      <c r="D144" s="24"/>
    </row>
    <row r="145" spans="1:4" x14ac:dyDescent="0.2">
      <c r="A145" s="85"/>
      <c r="B145" s="85"/>
      <c r="C145" s="24" t="s">
        <v>334</v>
      </c>
      <c r="D145" s="24"/>
    </row>
    <row r="146" spans="1:4" x14ac:dyDescent="0.2">
      <c r="A146" s="81"/>
      <c r="B146" s="74" t="s">
        <v>358</v>
      </c>
      <c r="C146" s="25" t="s">
        <v>359</v>
      </c>
      <c r="D146" s="25"/>
    </row>
    <row r="147" spans="1:4" x14ac:dyDescent="0.2">
      <c r="A147" s="83"/>
      <c r="B147" s="76"/>
      <c r="C147" s="25" t="s">
        <v>141</v>
      </c>
      <c r="D147" s="25"/>
    </row>
    <row r="148" spans="1:4" x14ac:dyDescent="0.2">
      <c r="A148" s="63"/>
      <c r="B148" s="115" t="s">
        <v>8</v>
      </c>
      <c r="C148" s="24" t="s">
        <v>43</v>
      </c>
      <c r="D148" s="24" t="s">
        <v>360</v>
      </c>
    </row>
    <row r="149" spans="1:4" x14ac:dyDescent="0.2">
      <c r="A149" s="64"/>
      <c r="B149" s="64"/>
      <c r="C149" s="24" t="s">
        <v>361</v>
      </c>
      <c r="D149" s="24" t="s">
        <v>362</v>
      </c>
    </row>
    <row r="150" spans="1:4" x14ac:dyDescent="0.2">
      <c r="A150" s="64"/>
      <c r="B150" s="64"/>
      <c r="C150" s="24" t="s">
        <v>363</v>
      </c>
      <c r="D150" s="24" t="s">
        <v>364</v>
      </c>
    </row>
    <row r="151" spans="1:4" x14ac:dyDescent="0.2">
      <c r="A151" s="64"/>
      <c r="B151" s="64"/>
      <c r="C151" s="24" t="s">
        <v>365</v>
      </c>
      <c r="D151" s="24" t="s">
        <v>366</v>
      </c>
    </row>
    <row r="152" spans="1:4" x14ac:dyDescent="0.2">
      <c r="A152" s="64"/>
      <c r="B152" s="64"/>
      <c r="C152" s="24" t="s">
        <v>367</v>
      </c>
      <c r="D152" s="24" t="s">
        <v>368</v>
      </c>
    </row>
    <row r="153" spans="1:4" x14ac:dyDescent="0.2">
      <c r="A153" s="64"/>
      <c r="B153" s="64"/>
      <c r="C153" s="24" t="s">
        <v>369</v>
      </c>
      <c r="D153" s="24" t="s">
        <v>370</v>
      </c>
    </row>
    <row r="154" spans="1:4" x14ac:dyDescent="0.2">
      <c r="A154" s="64"/>
      <c r="B154" s="64"/>
      <c r="C154" s="24" t="s">
        <v>371</v>
      </c>
      <c r="D154" s="24" t="s">
        <v>372</v>
      </c>
    </row>
    <row r="155" spans="1:4" x14ac:dyDescent="0.2">
      <c r="A155" s="64"/>
      <c r="B155" s="64"/>
      <c r="C155" s="24" t="s">
        <v>373</v>
      </c>
      <c r="D155" s="24" t="s">
        <v>374</v>
      </c>
    </row>
    <row r="156" spans="1:4" x14ac:dyDescent="0.2">
      <c r="A156" s="64"/>
      <c r="B156" s="64"/>
      <c r="C156" s="24" t="s">
        <v>375</v>
      </c>
      <c r="D156" s="24" t="s">
        <v>376</v>
      </c>
    </row>
    <row r="157" spans="1:4" x14ac:dyDescent="0.2">
      <c r="A157" s="64"/>
      <c r="B157" s="64"/>
      <c r="C157" s="24" t="s">
        <v>377</v>
      </c>
      <c r="D157" s="24" t="s">
        <v>378</v>
      </c>
    </row>
    <row r="158" spans="1:4" x14ac:dyDescent="0.2">
      <c r="A158" s="64"/>
      <c r="B158" s="64"/>
      <c r="C158" s="24" t="s">
        <v>379</v>
      </c>
      <c r="D158" s="24" t="s">
        <v>380</v>
      </c>
    </row>
    <row r="159" spans="1:4" x14ac:dyDescent="0.2">
      <c r="A159" s="64"/>
      <c r="B159" s="64"/>
      <c r="C159" s="24" t="s">
        <v>381</v>
      </c>
      <c r="D159" s="24" t="s">
        <v>382</v>
      </c>
    </row>
    <row r="160" spans="1:4" x14ac:dyDescent="0.2">
      <c r="A160" s="64"/>
      <c r="B160" s="64"/>
      <c r="C160" s="24" t="s">
        <v>383</v>
      </c>
      <c r="D160" s="24" t="s">
        <v>384</v>
      </c>
    </row>
    <row r="161" spans="1:4" x14ac:dyDescent="0.2">
      <c r="A161" s="64"/>
      <c r="B161" s="64"/>
      <c r="C161" s="24" t="s">
        <v>385</v>
      </c>
      <c r="D161" s="24" t="s">
        <v>386</v>
      </c>
    </row>
    <row r="162" spans="1:4" x14ac:dyDescent="0.2">
      <c r="A162" s="64"/>
      <c r="B162" s="64"/>
      <c r="C162" s="24" t="s">
        <v>387</v>
      </c>
      <c r="D162" s="24" t="s">
        <v>388</v>
      </c>
    </row>
    <row r="163" spans="1:4" x14ac:dyDescent="0.2">
      <c r="A163" s="64"/>
      <c r="B163" s="64"/>
      <c r="C163" s="24" t="s">
        <v>389</v>
      </c>
      <c r="D163" s="24" t="s">
        <v>390</v>
      </c>
    </row>
    <row r="164" spans="1:4" x14ac:dyDescent="0.2">
      <c r="A164" s="64"/>
      <c r="B164" s="64"/>
      <c r="C164" s="24" t="s">
        <v>391</v>
      </c>
      <c r="D164" s="24" t="s">
        <v>392</v>
      </c>
    </row>
    <row r="165" spans="1:4" x14ac:dyDescent="0.2">
      <c r="A165" s="64"/>
      <c r="B165" s="64"/>
      <c r="C165" s="24" t="s">
        <v>393</v>
      </c>
      <c r="D165" s="24" t="s">
        <v>394</v>
      </c>
    </row>
    <row r="166" spans="1:4" x14ac:dyDescent="0.2">
      <c r="A166" s="64"/>
      <c r="B166" s="64"/>
      <c r="C166" s="24" t="s">
        <v>395</v>
      </c>
      <c r="D166" s="24" t="s">
        <v>396</v>
      </c>
    </row>
    <row r="167" spans="1:4" x14ac:dyDescent="0.2">
      <c r="A167" s="64"/>
      <c r="B167" s="64"/>
      <c r="C167" s="24" t="s">
        <v>397</v>
      </c>
      <c r="D167" s="24" t="s">
        <v>398</v>
      </c>
    </row>
    <row r="168" spans="1:4" x14ac:dyDescent="0.2">
      <c r="A168" s="64"/>
      <c r="B168" s="64"/>
      <c r="C168" s="24" t="s">
        <v>399</v>
      </c>
      <c r="D168" s="24" t="s">
        <v>400</v>
      </c>
    </row>
    <row r="169" spans="1:4" x14ac:dyDescent="0.2">
      <c r="A169" s="64"/>
      <c r="B169" s="64"/>
      <c r="C169" s="24" t="s">
        <v>401</v>
      </c>
      <c r="D169" s="24" t="s">
        <v>402</v>
      </c>
    </row>
    <row r="170" spans="1:4" x14ac:dyDescent="0.2">
      <c r="A170" s="64"/>
      <c r="B170" s="64"/>
      <c r="C170" s="24" t="s">
        <v>403</v>
      </c>
      <c r="D170" s="24" t="s">
        <v>404</v>
      </c>
    </row>
    <row r="171" spans="1:4" x14ac:dyDescent="0.2">
      <c r="A171" s="64"/>
      <c r="B171" s="64"/>
      <c r="C171" s="24" t="s">
        <v>405</v>
      </c>
      <c r="D171" s="24" t="s">
        <v>406</v>
      </c>
    </row>
    <row r="172" spans="1:4" x14ac:dyDescent="0.2">
      <c r="A172" s="64"/>
      <c r="B172" s="64"/>
      <c r="C172" s="24" t="s">
        <v>407</v>
      </c>
      <c r="D172" s="24" t="s">
        <v>408</v>
      </c>
    </row>
    <row r="173" spans="1:4" x14ac:dyDescent="0.2">
      <c r="A173" s="64"/>
      <c r="B173" s="64"/>
      <c r="C173" s="24" t="s">
        <v>409</v>
      </c>
      <c r="D173" s="24" t="s">
        <v>410</v>
      </c>
    </row>
    <row r="174" spans="1:4" x14ac:dyDescent="0.2">
      <c r="A174" s="64"/>
      <c r="B174" s="64"/>
      <c r="C174" s="24" t="s">
        <v>411</v>
      </c>
      <c r="D174" s="24" t="s">
        <v>412</v>
      </c>
    </row>
    <row r="175" spans="1:4" x14ac:dyDescent="0.2">
      <c r="A175" s="64"/>
      <c r="B175" s="64"/>
      <c r="C175" s="24" t="s">
        <v>413</v>
      </c>
      <c r="D175" s="24" t="s">
        <v>414</v>
      </c>
    </row>
    <row r="176" spans="1:4" x14ac:dyDescent="0.2">
      <c r="A176" s="64"/>
      <c r="B176" s="64"/>
      <c r="C176" s="24" t="s">
        <v>415</v>
      </c>
      <c r="D176" s="24" t="s">
        <v>416</v>
      </c>
    </row>
    <row r="177" spans="1:5" x14ac:dyDescent="0.2">
      <c r="A177" s="64"/>
      <c r="B177" s="64"/>
      <c r="C177" s="24" t="s">
        <v>417</v>
      </c>
      <c r="D177" s="24" t="s">
        <v>418</v>
      </c>
    </row>
    <row r="178" spans="1:5" x14ac:dyDescent="0.2">
      <c r="A178" s="64"/>
      <c r="B178" s="64"/>
      <c r="C178" s="24" t="s">
        <v>419</v>
      </c>
      <c r="D178" s="24" t="s">
        <v>420</v>
      </c>
    </row>
    <row r="179" spans="1:5" x14ac:dyDescent="0.2">
      <c r="A179" s="64"/>
      <c r="B179" s="64"/>
      <c r="C179" s="24" t="s">
        <v>421</v>
      </c>
      <c r="D179" s="24" t="s">
        <v>422</v>
      </c>
    </row>
    <row r="180" spans="1:5" x14ac:dyDescent="0.2">
      <c r="A180" s="64"/>
      <c r="B180" s="64"/>
      <c r="C180" s="24" t="s">
        <v>102</v>
      </c>
      <c r="D180" s="24" t="s">
        <v>423</v>
      </c>
      <c r="E180" t="s">
        <v>236</v>
      </c>
    </row>
    <row r="181" spans="1:5" x14ac:dyDescent="0.2">
      <c r="A181" s="64"/>
      <c r="B181" s="64"/>
      <c r="C181" s="24" t="s">
        <v>334</v>
      </c>
      <c r="D181" s="24" t="s">
        <v>334</v>
      </c>
    </row>
    <row r="182" spans="1:5" x14ac:dyDescent="0.2">
      <c r="A182" s="81"/>
      <c r="B182" s="74" t="s">
        <v>424</v>
      </c>
      <c r="C182" s="56" t="s">
        <v>425</v>
      </c>
      <c r="D182" s="56"/>
    </row>
    <row r="183" spans="1:5" x14ac:dyDescent="0.2">
      <c r="A183" s="82"/>
      <c r="B183" s="75"/>
      <c r="C183" s="56" t="s">
        <v>426</v>
      </c>
      <c r="D183" s="56"/>
    </row>
    <row r="184" spans="1:5" x14ac:dyDescent="0.2">
      <c r="A184" s="82"/>
      <c r="B184" s="75"/>
      <c r="C184" s="56" t="s">
        <v>427</v>
      </c>
      <c r="D184" s="56"/>
    </row>
    <row r="185" spans="1:5" x14ac:dyDescent="0.2">
      <c r="A185" s="83"/>
      <c r="B185" s="76"/>
      <c r="C185" s="57" t="s">
        <v>428</v>
      </c>
      <c r="D185" s="57"/>
    </row>
    <row r="186" spans="1:5" x14ac:dyDescent="0.2">
      <c r="A186" s="77"/>
      <c r="B186" s="77" t="s">
        <v>429</v>
      </c>
      <c r="C186" s="55" t="s">
        <v>430</v>
      </c>
      <c r="D186" s="55"/>
    </row>
    <row r="187" spans="1:5" x14ac:dyDescent="0.2">
      <c r="A187" s="78"/>
      <c r="B187" s="78"/>
      <c r="C187" s="55" t="s">
        <v>431</v>
      </c>
      <c r="D187" s="55"/>
    </row>
    <row r="188" spans="1:5" x14ac:dyDescent="0.2">
      <c r="A188" s="81"/>
      <c r="B188" s="74" t="s">
        <v>10</v>
      </c>
      <c r="C188" s="57" t="s">
        <v>192</v>
      </c>
      <c r="D188" s="57" t="s">
        <v>432</v>
      </c>
    </row>
    <row r="189" spans="1:5" x14ac:dyDescent="0.2">
      <c r="A189" s="82"/>
      <c r="B189" s="75"/>
      <c r="C189" s="57" t="s">
        <v>433</v>
      </c>
      <c r="D189" s="57" t="s">
        <v>434</v>
      </c>
    </row>
    <row r="190" spans="1:5" x14ac:dyDescent="0.2">
      <c r="A190" s="82"/>
      <c r="B190" s="75"/>
      <c r="C190" s="57" t="s">
        <v>34</v>
      </c>
      <c r="D190" s="57" t="s">
        <v>34</v>
      </c>
    </row>
    <row r="191" spans="1:5" x14ac:dyDescent="0.2">
      <c r="A191" s="82"/>
      <c r="B191" s="75"/>
      <c r="C191" s="57" t="s">
        <v>435</v>
      </c>
      <c r="D191" s="57" t="s">
        <v>436</v>
      </c>
    </row>
    <row r="192" spans="1:5" x14ac:dyDescent="0.2">
      <c r="A192" s="82"/>
      <c r="B192" s="75"/>
      <c r="C192" s="57" t="s">
        <v>437</v>
      </c>
      <c r="D192" s="57" t="s">
        <v>438</v>
      </c>
    </row>
    <row r="193" spans="1:4" x14ac:dyDescent="0.2">
      <c r="A193" s="82"/>
      <c r="B193" s="75"/>
      <c r="C193" s="57" t="s">
        <v>439</v>
      </c>
      <c r="D193" s="57" t="s">
        <v>440</v>
      </c>
    </row>
    <row r="194" spans="1:4" x14ac:dyDescent="0.2">
      <c r="A194" s="82"/>
      <c r="B194" s="75"/>
      <c r="C194" s="57" t="s">
        <v>441</v>
      </c>
      <c r="D194" s="57" t="s">
        <v>442</v>
      </c>
    </row>
    <row r="195" spans="1:4" x14ac:dyDescent="0.2">
      <c r="A195" s="82"/>
      <c r="B195" s="75"/>
      <c r="C195" s="57" t="s">
        <v>443</v>
      </c>
      <c r="D195" s="57" t="s">
        <v>444</v>
      </c>
    </row>
    <row r="196" spans="1:4" x14ac:dyDescent="0.2">
      <c r="A196" s="82"/>
      <c r="B196" s="75"/>
      <c r="C196" s="57" t="s">
        <v>445</v>
      </c>
      <c r="D196" s="57" t="s">
        <v>446</v>
      </c>
    </row>
    <row r="197" spans="1:4" x14ac:dyDescent="0.2">
      <c r="A197" s="82"/>
      <c r="B197" s="75"/>
      <c r="C197" s="57" t="s">
        <v>447</v>
      </c>
      <c r="D197" s="57" t="s">
        <v>448</v>
      </c>
    </row>
    <row r="198" spans="1:4" x14ac:dyDescent="0.2">
      <c r="A198" s="82"/>
      <c r="B198" s="75"/>
      <c r="C198" s="57" t="s">
        <v>104</v>
      </c>
      <c r="D198" s="57" t="s">
        <v>449</v>
      </c>
    </row>
    <row r="199" spans="1:4" x14ac:dyDescent="0.2">
      <c r="A199" s="82"/>
      <c r="B199" s="75"/>
      <c r="C199" s="57" t="s">
        <v>450</v>
      </c>
      <c r="D199" s="57" t="s">
        <v>451</v>
      </c>
    </row>
    <row r="200" spans="1:4" x14ac:dyDescent="0.2">
      <c r="A200" s="82"/>
      <c r="B200" s="75"/>
      <c r="C200" s="57" t="s">
        <v>334</v>
      </c>
      <c r="D200" s="57" t="s">
        <v>334</v>
      </c>
    </row>
    <row r="201" spans="1:4" x14ac:dyDescent="0.2">
      <c r="A201" s="83"/>
      <c r="B201" s="76"/>
      <c r="C201" s="57" t="s">
        <v>428</v>
      </c>
      <c r="D201" s="57" t="s">
        <v>452</v>
      </c>
    </row>
    <row r="202" spans="1:4" x14ac:dyDescent="0.2">
      <c r="A202" s="115"/>
      <c r="B202" s="115" t="s">
        <v>163</v>
      </c>
      <c r="C202" s="24" t="s">
        <v>453</v>
      </c>
      <c r="D202" s="24"/>
    </row>
    <row r="203" spans="1:4" x14ac:dyDescent="0.2">
      <c r="A203" s="64"/>
      <c r="B203" s="64"/>
      <c r="C203" s="24" t="s">
        <v>454</v>
      </c>
      <c r="D203" s="24"/>
    </row>
    <row r="204" spans="1:4" x14ac:dyDescent="0.2">
      <c r="A204" s="64"/>
      <c r="B204" s="64"/>
      <c r="C204" s="24" t="s">
        <v>455</v>
      </c>
      <c r="D204" s="24"/>
    </row>
    <row r="205" spans="1:4" x14ac:dyDescent="0.2">
      <c r="A205" s="64"/>
      <c r="B205" s="64"/>
      <c r="C205" s="24" t="s">
        <v>456</v>
      </c>
      <c r="D205" s="24"/>
    </row>
    <row r="206" spans="1:4" x14ac:dyDescent="0.2">
      <c r="A206" s="64"/>
      <c r="B206" s="64"/>
      <c r="C206" s="24" t="s">
        <v>457</v>
      </c>
      <c r="D206" s="24"/>
    </row>
    <row r="207" spans="1:4" x14ac:dyDescent="0.2">
      <c r="A207" s="64"/>
      <c r="B207" s="64"/>
      <c r="C207" s="24" t="s">
        <v>458</v>
      </c>
      <c r="D207" s="24"/>
    </row>
    <row r="208" spans="1:4" x14ac:dyDescent="0.2">
      <c r="A208" s="64"/>
      <c r="B208" s="64"/>
      <c r="C208" s="24" t="s">
        <v>459</v>
      </c>
      <c r="D208" s="24"/>
    </row>
    <row r="209" spans="1:5" x14ac:dyDescent="0.2">
      <c r="A209" s="64"/>
      <c r="B209" s="64"/>
      <c r="C209" s="24" t="s">
        <v>460</v>
      </c>
      <c r="D209" s="24"/>
    </row>
    <row r="210" spans="1:5" x14ac:dyDescent="0.2">
      <c r="A210" s="64"/>
      <c r="B210" s="64"/>
      <c r="C210" s="24" t="s">
        <v>461</v>
      </c>
      <c r="D210" s="24"/>
    </row>
    <row r="211" spans="1:5" x14ac:dyDescent="0.2">
      <c r="A211" s="64"/>
      <c r="B211" s="64"/>
      <c r="C211" s="24" t="s">
        <v>462</v>
      </c>
      <c r="D211" s="24"/>
    </row>
    <row r="212" spans="1:5" x14ac:dyDescent="0.2">
      <c r="A212" s="64"/>
      <c r="B212" s="64"/>
      <c r="C212" s="24" t="s">
        <v>463</v>
      </c>
      <c r="D212" s="24"/>
    </row>
    <row r="213" spans="1:5" x14ac:dyDescent="0.2">
      <c r="A213" s="64"/>
      <c r="B213" s="64"/>
      <c r="C213" s="24" t="s">
        <v>464</v>
      </c>
      <c r="D213" s="24"/>
    </row>
    <row r="214" spans="1:5" x14ac:dyDescent="0.2">
      <c r="A214" s="64"/>
      <c r="B214" s="64"/>
      <c r="C214" s="24" t="s">
        <v>465</v>
      </c>
      <c r="D214" s="24"/>
    </row>
    <row r="215" spans="1:5" x14ac:dyDescent="0.2">
      <c r="A215" s="64"/>
      <c r="B215" s="64"/>
      <c r="C215" s="24" t="s">
        <v>466</v>
      </c>
      <c r="D215" s="24"/>
    </row>
    <row r="216" spans="1:5" x14ac:dyDescent="0.2">
      <c r="A216" s="64"/>
      <c r="B216" s="64"/>
      <c r="C216" s="24" t="s">
        <v>467</v>
      </c>
      <c r="D216" s="24"/>
    </row>
    <row r="217" spans="1:5" x14ac:dyDescent="0.2">
      <c r="A217" s="64"/>
      <c r="B217" s="64"/>
      <c r="C217" s="24" t="s">
        <v>468</v>
      </c>
      <c r="D217" s="24"/>
    </row>
    <row r="218" spans="1:5" x14ac:dyDescent="0.2">
      <c r="A218" s="64"/>
      <c r="B218" s="64"/>
      <c r="C218" s="24" t="s">
        <v>469</v>
      </c>
      <c r="D218" s="24" t="s">
        <v>470</v>
      </c>
      <c r="E218" t="s">
        <v>236</v>
      </c>
    </row>
    <row r="219" spans="1:5" x14ac:dyDescent="0.2">
      <c r="A219" s="64"/>
      <c r="B219" s="64"/>
      <c r="C219" s="24" t="s">
        <v>471</v>
      </c>
      <c r="D219" s="24"/>
    </row>
    <row r="220" spans="1:5" x14ac:dyDescent="0.2">
      <c r="A220" s="64"/>
      <c r="B220" s="64"/>
      <c r="C220" s="24" t="s">
        <v>472</v>
      </c>
      <c r="D220" s="24"/>
    </row>
    <row r="221" spans="1:5" x14ac:dyDescent="0.2">
      <c r="A221" s="64"/>
      <c r="B221" s="64"/>
      <c r="C221" s="24" t="s">
        <v>473</v>
      </c>
      <c r="D221" s="24"/>
    </row>
    <row r="222" spans="1:5" x14ac:dyDescent="0.2">
      <c r="A222" s="64"/>
      <c r="B222" s="64"/>
      <c r="C222" s="24" t="s">
        <v>474</v>
      </c>
      <c r="D222" s="24"/>
    </row>
    <row r="223" spans="1:5" x14ac:dyDescent="0.2">
      <c r="A223" s="64"/>
      <c r="B223" s="64"/>
      <c r="C223" s="24" t="s">
        <v>475</v>
      </c>
      <c r="D223" s="24"/>
    </row>
    <row r="224" spans="1:5" x14ac:dyDescent="0.2">
      <c r="A224" s="64"/>
      <c r="B224" s="64"/>
      <c r="C224" s="24" t="s">
        <v>476</v>
      </c>
      <c r="D224" s="24"/>
    </row>
    <row r="225" spans="1:4" x14ac:dyDescent="0.2">
      <c r="A225" s="64"/>
      <c r="B225" s="64"/>
      <c r="C225" s="24" t="s">
        <v>477</v>
      </c>
      <c r="D225" s="24"/>
    </row>
    <row r="226" spans="1:4" x14ac:dyDescent="0.2">
      <c r="A226" s="64"/>
      <c r="B226" s="64"/>
      <c r="C226" s="24" t="s">
        <v>478</v>
      </c>
      <c r="D226" s="24"/>
    </row>
    <row r="227" spans="1:4" x14ac:dyDescent="0.2">
      <c r="A227" s="64"/>
      <c r="B227" s="64"/>
      <c r="C227" s="24" t="s">
        <v>479</v>
      </c>
      <c r="D227" s="24"/>
    </row>
    <row r="228" spans="1:4" x14ac:dyDescent="0.2">
      <c r="A228" s="64"/>
      <c r="B228" s="64"/>
      <c r="C228" s="24" t="s">
        <v>480</v>
      </c>
      <c r="D228" s="24"/>
    </row>
    <row r="229" spans="1:4" x14ac:dyDescent="0.2">
      <c r="A229" s="64"/>
      <c r="B229" s="64"/>
      <c r="C229" s="24" t="s">
        <v>481</v>
      </c>
      <c r="D229" s="24"/>
    </row>
    <row r="230" spans="1:4" x14ac:dyDescent="0.2">
      <c r="A230" s="64"/>
      <c r="B230" s="64"/>
      <c r="C230" s="24" t="s">
        <v>482</v>
      </c>
      <c r="D230" s="24"/>
    </row>
    <row r="231" spans="1:4" x14ac:dyDescent="0.2">
      <c r="A231" s="64"/>
      <c r="B231" s="64"/>
      <c r="C231" s="24" t="s">
        <v>483</v>
      </c>
      <c r="D231" s="24"/>
    </row>
    <row r="232" spans="1:4" x14ac:dyDescent="0.2">
      <c r="A232" s="64"/>
      <c r="B232" s="64"/>
      <c r="C232" s="24" t="s">
        <v>484</v>
      </c>
      <c r="D232" s="24"/>
    </row>
    <row r="233" spans="1:4" x14ac:dyDescent="0.2">
      <c r="A233" s="64"/>
      <c r="B233" s="64"/>
      <c r="C233" s="24" t="s">
        <v>485</v>
      </c>
      <c r="D233" s="24"/>
    </row>
    <row r="234" spans="1:4" x14ac:dyDescent="0.2">
      <c r="A234" s="64"/>
      <c r="B234" s="64"/>
      <c r="C234" s="24" t="s">
        <v>486</v>
      </c>
      <c r="D234" s="24"/>
    </row>
    <row r="235" spans="1:4" x14ac:dyDescent="0.2">
      <c r="A235" s="64"/>
      <c r="B235" s="64"/>
      <c r="C235" s="24" t="s">
        <v>487</v>
      </c>
      <c r="D235" s="24"/>
    </row>
    <row r="236" spans="1:4" x14ac:dyDescent="0.2">
      <c r="A236" s="64"/>
      <c r="B236" s="64"/>
      <c r="C236" s="24" t="s">
        <v>488</v>
      </c>
      <c r="D236" s="24"/>
    </row>
    <row r="237" spans="1:4" x14ac:dyDescent="0.2">
      <c r="A237" s="64"/>
      <c r="B237" s="64"/>
      <c r="C237" s="24" t="s">
        <v>489</v>
      </c>
      <c r="D237" s="24"/>
    </row>
    <row r="238" spans="1:4" x14ac:dyDescent="0.2">
      <c r="A238" s="64"/>
      <c r="B238" s="64"/>
      <c r="C238" s="24" t="s">
        <v>490</v>
      </c>
      <c r="D238" s="24"/>
    </row>
    <row r="239" spans="1:4" x14ac:dyDescent="0.2">
      <c r="A239" s="64"/>
      <c r="B239" s="64"/>
      <c r="C239" s="24" t="s">
        <v>491</v>
      </c>
      <c r="D239" s="24"/>
    </row>
    <row r="240" spans="1:4" x14ac:dyDescent="0.2">
      <c r="A240" s="64"/>
      <c r="B240" s="64"/>
      <c r="C240" s="24" t="s">
        <v>492</v>
      </c>
      <c r="D240" s="24"/>
    </row>
    <row r="241" spans="1:4" x14ac:dyDescent="0.2">
      <c r="A241" s="64"/>
      <c r="B241" s="64"/>
      <c r="C241" s="24" t="s">
        <v>493</v>
      </c>
      <c r="D241" s="24"/>
    </row>
    <row r="242" spans="1:4" x14ac:dyDescent="0.2">
      <c r="A242" s="64"/>
      <c r="B242" s="64"/>
      <c r="C242" s="24" t="s">
        <v>494</v>
      </c>
      <c r="D242" s="24"/>
    </row>
    <row r="243" spans="1:4" x14ac:dyDescent="0.2">
      <c r="A243" s="64"/>
      <c r="B243" s="64"/>
      <c r="C243" s="24" t="s">
        <v>495</v>
      </c>
      <c r="D243" s="24"/>
    </row>
    <row r="244" spans="1:4" x14ac:dyDescent="0.2">
      <c r="A244" s="64"/>
      <c r="B244" s="64"/>
      <c r="C244" s="24" t="s">
        <v>496</v>
      </c>
      <c r="D244" s="24"/>
    </row>
    <row r="245" spans="1:4" x14ac:dyDescent="0.2">
      <c r="A245" s="64"/>
      <c r="B245" s="64"/>
      <c r="C245" s="24" t="s">
        <v>497</v>
      </c>
      <c r="D245" s="24"/>
    </row>
    <row r="246" spans="1:4" x14ac:dyDescent="0.2">
      <c r="A246" s="64"/>
      <c r="B246" s="64"/>
      <c r="C246" s="24" t="s">
        <v>498</v>
      </c>
      <c r="D246" s="24"/>
    </row>
    <row r="247" spans="1:4" x14ac:dyDescent="0.2">
      <c r="A247" s="64"/>
      <c r="B247" s="64"/>
      <c r="C247" s="24" t="s">
        <v>499</v>
      </c>
      <c r="D247" s="24"/>
    </row>
    <row r="248" spans="1:4" x14ac:dyDescent="0.2">
      <c r="A248" s="64"/>
      <c r="B248" s="64"/>
      <c r="C248" s="24" t="s">
        <v>500</v>
      </c>
      <c r="D248" s="24"/>
    </row>
    <row r="249" spans="1:4" x14ac:dyDescent="0.2">
      <c r="A249" s="64"/>
      <c r="B249" s="64"/>
      <c r="C249" s="24" t="s">
        <v>501</v>
      </c>
      <c r="D249" s="24"/>
    </row>
    <row r="250" spans="1:4" x14ac:dyDescent="0.2">
      <c r="A250" s="64"/>
      <c r="B250" s="64"/>
      <c r="C250" s="24" t="s">
        <v>502</v>
      </c>
      <c r="D250" s="24"/>
    </row>
    <row r="251" spans="1:4" x14ac:dyDescent="0.2">
      <c r="A251" s="64"/>
      <c r="B251" s="64"/>
      <c r="C251" s="24" t="s">
        <v>503</v>
      </c>
      <c r="D251" s="24"/>
    </row>
    <row r="252" spans="1:4" x14ac:dyDescent="0.2">
      <c r="A252" s="64"/>
      <c r="B252" s="64"/>
      <c r="C252" s="24" t="s">
        <v>334</v>
      </c>
      <c r="D252" s="24"/>
    </row>
    <row r="253" spans="1:4" x14ac:dyDescent="0.2">
      <c r="A253" s="64"/>
      <c r="B253" s="64"/>
      <c r="C253" s="24" t="s">
        <v>504</v>
      </c>
      <c r="D253" s="24"/>
    </row>
    <row r="254" spans="1:4" x14ac:dyDescent="0.2">
      <c r="A254" s="64"/>
      <c r="B254" s="64"/>
      <c r="C254" s="24" t="s">
        <v>505</v>
      </c>
      <c r="D254" s="24"/>
    </row>
    <row r="255" spans="1:4" x14ac:dyDescent="0.2">
      <c r="A255" s="64"/>
      <c r="B255" s="64"/>
      <c r="C255" s="24" t="s">
        <v>506</v>
      </c>
      <c r="D255" s="24"/>
    </row>
    <row r="256" spans="1:4" x14ac:dyDescent="0.2">
      <c r="A256" s="64"/>
      <c r="B256" s="64"/>
      <c r="C256" s="24" t="s">
        <v>507</v>
      </c>
      <c r="D256" s="24"/>
    </row>
    <row r="257" spans="1:5" x14ac:dyDescent="0.2">
      <c r="A257" s="64"/>
      <c r="B257" s="64"/>
      <c r="C257" s="24" t="s">
        <v>508</v>
      </c>
      <c r="D257" s="24"/>
    </row>
    <row r="258" spans="1:5" x14ac:dyDescent="0.2">
      <c r="A258" s="64"/>
      <c r="B258" s="64"/>
      <c r="C258" s="24" t="s">
        <v>509</v>
      </c>
      <c r="D258" s="24"/>
    </row>
    <row r="259" spans="1:5" x14ac:dyDescent="0.2">
      <c r="A259" s="64"/>
      <c r="B259" s="64"/>
      <c r="C259" s="24" t="s">
        <v>510</v>
      </c>
      <c r="D259" s="24"/>
    </row>
    <row r="260" spans="1:5" x14ac:dyDescent="0.2">
      <c r="A260" s="64"/>
      <c r="B260" s="64"/>
      <c r="C260" s="24" t="s">
        <v>511</v>
      </c>
      <c r="D260" s="24"/>
    </row>
    <row r="261" spans="1:5" x14ac:dyDescent="0.2">
      <c r="A261" s="64"/>
      <c r="B261" s="64"/>
      <c r="C261" s="24" t="s">
        <v>512</v>
      </c>
      <c r="D261" s="24"/>
    </row>
    <row r="262" spans="1:5" x14ac:dyDescent="0.2">
      <c r="A262" s="64"/>
      <c r="B262" s="64"/>
      <c r="C262" s="24" t="s">
        <v>513</v>
      </c>
      <c r="D262" s="24"/>
    </row>
    <row r="263" spans="1:5" x14ac:dyDescent="0.2">
      <c r="A263" s="64"/>
      <c r="B263" s="64"/>
      <c r="C263" s="24" t="s">
        <v>514</v>
      </c>
      <c r="D263" s="24"/>
    </row>
    <row r="264" spans="1:5" x14ac:dyDescent="0.2">
      <c r="A264" s="64"/>
      <c r="B264" s="64"/>
      <c r="C264" s="24" t="s">
        <v>515</v>
      </c>
      <c r="D264" s="24"/>
    </row>
    <row r="265" spans="1:5" x14ac:dyDescent="0.2">
      <c r="A265" s="64"/>
      <c r="B265" s="64"/>
      <c r="C265" s="24" t="s">
        <v>516</v>
      </c>
      <c r="D265" s="24"/>
    </row>
    <row r="266" spans="1:5" x14ac:dyDescent="0.2">
      <c r="A266" s="64"/>
      <c r="B266" s="64"/>
      <c r="C266" s="24" t="s">
        <v>517</v>
      </c>
      <c r="D266" s="24"/>
    </row>
    <row r="267" spans="1:5" x14ac:dyDescent="0.2">
      <c r="A267" s="64"/>
      <c r="B267" s="64"/>
      <c r="C267" s="24" t="s">
        <v>518</v>
      </c>
      <c r="D267" s="24"/>
    </row>
    <row r="268" spans="1:5" x14ac:dyDescent="0.2">
      <c r="A268" s="64"/>
      <c r="B268" s="64"/>
      <c r="C268" s="24" t="s">
        <v>519</v>
      </c>
      <c r="D268" s="24"/>
    </row>
    <row r="269" spans="1:5" x14ac:dyDescent="0.2">
      <c r="A269" s="64"/>
      <c r="B269" s="64"/>
      <c r="C269" s="24" t="s">
        <v>520</v>
      </c>
      <c r="D269" s="24"/>
    </row>
    <row r="270" spans="1:5" x14ac:dyDescent="0.2">
      <c r="A270" s="64"/>
      <c r="B270" s="64"/>
      <c r="C270" s="24" t="s">
        <v>521</v>
      </c>
      <c r="D270" s="24" t="s">
        <v>522</v>
      </c>
      <c r="E270" t="s">
        <v>236</v>
      </c>
    </row>
    <row r="271" spans="1:5" x14ac:dyDescent="0.2">
      <c r="A271" s="64"/>
      <c r="B271" s="64"/>
      <c r="C271" s="24" t="s">
        <v>523</v>
      </c>
      <c r="D271" s="24" t="s">
        <v>524</v>
      </c>
      <c r="E271" t="s">
        <v>236</v>
      </c>
    </row>
    <row r="272" spans="1:5" x14ac:dyDescent="0.2">
      <c r="A272" s="64"/>
      <c r="B272" s="64"/>
      <c r="C272" s="24" t="s">
        <v>525</v>
      </c>
      <c r="D272" s="24" t="s">
        <v>526</v>
      </c>
      <c r="E272" t="s">
        <v>236</v>
      </c>
    </row>
    <row r="273" spans="1:5" x14ac:dyDescent="0.2">
      <c r="A273" s="64"/>
      <c r="B273" s="64"/>
      <c r="C273" s="24" t="s">
        <v>527</v>
      </c>
      <c r="D273" s="24"/>
    </row>
    <row r="274" spans="1:5" x14ac:dyDescent="0.2">
      <c r="A274" s="64"/>
      <c r="B274" s="64"/>
      <c r="C274" s="24" t="s">
        <v>528</v>
      </c>
      <c r="D274" s="24" t="s">
        <v>529</v>
      </c>
      <c r="E274" t="s">
        <v>236</v>
      </c>
    </row>
    <row r="275" spans="1:5" x14ac:dyDescent="0.2">
      <c r="A275" s="64"/>
      <c r="B275" s="64"/>
      <c r="C275" s="24" t="s">
        <v>530</v>
      </c>
      <c r="D275" s="24"/>
    </row>
    <row r="276" spans="1:5" x14ac:dyDescent="0.2">
      <c r="A276" s="64"/>
      <c r="B276" s="64"/>
      <c r="C276" s="24" t="s">
        <v>531</v>
      </c>
      <c r="D276" s="24"/>
    </row>
    <row r="277" spans="1:5" x14ac:dyDescent="0.2">
      <c r="A277" s="64"/>
      <c r="B277" s="64"/>
      <c r="C277" s="24" t="s">
        <v>532</v>
      </c>
      <c r="D277" s="24"/>
    </row>
    <row r="278" spans="1:5" x14ac:dyDescent="0.2">
      <c r="A278" s="64"/>
      <c r="B278" s="64"/>
      <c r="C278" s="24" t="s">
        <v>533</v>
      </c>
      <c r="D278" s="24"/>
    </row>
    <row r="279" spans="1:5" x14ac:dyDescent="0.2">
      <c r="A279" s="64"/>
      <c r="B279" s="64"/>
      <c r="C279" s="24" t="s">
        <v>534</v>
      </c>
      <c r="D279" s="24"/>
    </row>
    <row r="280" spans="1:5" x14ac:dyDescent="0.2">
      <c r="A280" s="64"/>
      <c r="B280" s="64"/>
      <c r="C280" s="24" t="s">
        <v>535</v>
      </c>
      <c r="D280" s="24"/>
    </row>
    <row r="281" spans="1:5" x14ac:dyDescent="0.2">
      <c r="A281" s="64"/>
      <c r="B281" s="64"/>
      <c r="C281" s="24" t="s">
        <v>536</v>
      </c>
      <c r="D281" s="24"/>
    </row>
    <row r="282" spans="1:5" x14ac:dyDescent="0.2">
      <c r="A282" s="64"/>
      <c r="B282" s="64"/>
      <c r="C282" s="24" t="s">
        <v>537</v>
      </c>
      <c r="D282" s="24" t="s">
        <v>538</v>
      </c>
      <c r="E282" t="s">
        <v>236</v>
      </c>
    </row>
    <row r="283" spans="1:5" x14ac:dyDescent="0.2">
      <c r="A283" s="64"/>
      <c r="B283" s="64"/>
      <c r="C283" s="24" t="s">
        <v>539</v>
      </c>
      <c r="D283" s="24"/>
    </row>
    <row r="284" spans="1:5" x14ac:dyDescent="0.2">
      <c r="A284" s="64"/>
      <c r="B284" s="64"/>
      <c r="C284" s="24" t="s">
        <v>540</v>
      </c>
      <c r="D284" s="24" t="s">
        <v>541</v>
      </c>
      <c r="E284" t="s">
        <v>236</v>
      </c>
    </row>
    <row r="285" spans="1:5" x14ac:dyDescent="0.2">
      <c r="A285" s="64"/>
      <c r="B285" s="64"/>
      <c r="C285" s="24" t="s">
        <v>542</v>
      </c>
      <c r="D285" s="24"/>
    </row>
    <row r="286" spans="1:5" x14ac:dyDescent="0.2">
      <c r="A286" s="64"/>
      <c r="B286" s="64"/>
      <c r="C286" s="24" t="s">
        <v>543</v>
      </c>
      <c r="D286" s="24"/>
    </row>
    <row r="287" spans="1:5" x14ac:dyDescent="0.2">
      <c r="A287" s="64"/>
      <c r="B287" s="64"/>
      <c r="C287" s="24" t="s">
        <v>544</v>
      </c>
      <c r="D287" s="24"/>
    </row>
    <row r="288" spans="1:5" x14ac:dyDescent="0.2">
      <c r="A288" s="64"/>
      <c r="B288" s="64"/>
      <c r="C288" s="24" t="s">
        <v>545</v>
      </c>
      <c r="D288" s="24"/>
    </row>
    <row r="289" spans="1:5" x14ac:dyDescent="0.2">
      <c r="A289" s="64"/>
      <c r="B289" s="64"/>
      <c r="C289" s="24" t="s">
        <v>546</v>
      </c>
      <c r="D289" s="24" t="s">
        <v>547</v>
      </c>
      <c r="E289" t="s">
        <v>236</v>
      </c>
    </row>
    <row r="290" spans="1:5" x14ac:dyDescent="0.2">
      <c r="A290" s="64"/>
      <c r="B290" s="64"/>
      <c r="C290" s="24" t="s">
        <v>548</v>
      </c>
      <c r="D290" s="24"/>
    </row>
    <row r="291" spans="1:5" x14ac:dyDescent="0.2">
      <c r="A291" s="64"/>
      <c r="B291" s="64"/>
      <c r="C291" s="24" t="s">
        <v>549</v>
      </c>
      <c r="D291" s="24"/>
    </row>
    <row r="292" spans="1:5" x14ac:dyDescent="0.2">
      <c r="A292" s="64"/>
      <c r="B292" s="64"/>
      <c r="C292" s="24" t="s">
        <v>550</v>
      </c>
      <c r="D292" s="24"/>
    </row>
    <row r="293" spans="1:5" x14ac:dyDescent="0.2">
      <c r="A293" s="64"/>
      <c r="B293" s="64"/>
      <c r="C293" s="24" t="s">
        <v>551</v>
      </c>
      <c r="D293" s="24"/>
    </row>
    <row r="294" spans="1:5" x14ac:dyDescent="0.2">
      <c r="A294" s="64"/>
      <c r="B294" s="64"/>
      <c r="C294" s="24" t="s">
        <v>552</v>
      </c>
      <c r="D294" s="24"/>
    </row>
    <row r="295" spans="1:5" x14ac:dyDescent="0.2">
      <c r="A295" s="64"/>
      <c r="B295" s="64"/>
      <c r="C295" s="24" t="s">
        <v>553</v>
      </c>
      <c r="D295" s="24"/>
    </row>
    <row r="296" spans="1:5" x14ac:dyDescent="0.2">
      <c r="A296" s="64"/>
      <c r="B296" s="64"/>
      <c r="C296" s="24" t="s">
        <v>554</v>
      </c>
      <c r="D296" s="24"/>
    </row>
    <row r="297" spans="1:5" x14ac:dyDescent="0.2">
      <c r="A297" s="64"/>
      <c r="B297" s="64"/>
      <c r="C297" s="24" t="s">
        <v>555</v>
      </c>
      <c r="D297" s="24" t="s">
        <v>556</v>
      </c>
      <c r="E297" t="s">
        <v>236</v>
      </c>
    </row>
    <row r="298" spans="1:5" x14ac:dyDescent="0.2">
      <c r="A298" s="64"/>
      <c r="B298" s="64"/>
      <c r="C298" s="24" t="s">
        <v>557</v>
      </c>
      <c r="D298" s="24"/>
    </row>
    <row r="299" spans="1:5" x14ac:dyDescent="0.2">
      <c r="A299" s="64"/>
      <c r="B299" s="64"/>
      <c r="C299" s="24" t="s">
        <v>558</v>
      </c>
      <c r="D299" s="24"/>
    </row>
    <row r="300" spans="1:5" x14ac:dyDescent="0.2">
      <c r="A300" s="64"/>
      <c r="B300" s="64"/>
      <c r="C300" s="134" t="s">
        <v>559</v>
      </c>
      <c r="D300" s="24"/>
      <c r="E300" t="s">
        <v>236</v>
      </c>
    </row>
    <row r="301" spans="1:5" x14ac:dyDescent="0.2">
      <c r="A301" s="64"/>
      <c r="B301" s="64"/>
      <c r="C301" s="24" t="s">
        <v>560</v>
      </c>
      <c r="D301" s="24"/>
    </row>
    <row r="302" spans="1:5" x14ac:dyDescent="0.2">
      <c r="A302" s="64"/>
      <c r="B302" s="64"/>
      <c r="C302" s="24" t="s">
        <v>561</v>
      </c>
      <c r="D302" s="24"/>
    </row>
    <row r="303" spans="1:5" x14ac:dyDescent="0.2">
      <c r="A303" s="64"/>
      <c r="B303" s="64"/>
      <c r="C303" s="24" t="s">
        <v>562</v>
      </c>
      <c r="D303" s="24"/>
    </row>
    <row r="304" spans="1:5" x14ac:dyDescent="0.2">
      <c r="A304" s="64"/>
      <c r="B304" s="64"/>
      <c r="C304" s="24" t="s">
        <v>563</v>
      </c>
      <c r="D304" s="24"/>
    </row>
    <row r="305" spans="1:5" x14ac:dyDescent="0.2">
      <c r="A305" s="64"/>
      <c r="B305" s="64"/>
      <c r="C305" s="24" t="s">
        <v>564</v>
      </c>
      <c r="D305" s="24"/>
    </row>
    <row r="306" spans="1:5" x14ac:dyDescent="0.2">
      <c r="A306" s="64"/>
      <c r="B306" s="64"/>
      <c r="C306" s="24" t="s">
        <v>565</v>
      </c>
      <c r="D306" s="24"/>
    </row>
    <row r="307" spans="1:5" x14ac:dyDescent="0.2">
      <c r="A307" s="64"/>
      <c r="B307" s="64"/>
      <c r="C307" s="24" t="s">
        <v>566</v>
      </c>
      <c r="D307" s="24"/>
    </row>
    <row r="308" spans="1:5" x14ac:dyDescent="0.2">
      <c r="A308" s="64"/>
      <c r="B308" s="64"/>
      <c r="C308" s="24" t="s">
        <v>567</v>
      </c>
      <c r="D308" s="24"/>
    </row>
    <row r="309" spans="1:5" x14ac:dyDescent="0.2">
      <c r="A309" s="64"/>
      <c r="B309" s="64"/>
      <c r="C309" s="24" t="s">
        <v>568</v>
      </c>
      <c r="D309" s="24"/>
    </row>
    <row r="310" spans="1:5" x14ac:dyDescent="0.2">
      <c r="A310" s="64"/>
      <c r="B310" s="64"/>
      <c r="C310" s="134" t="s">
        <v>569</v>
      </c>
      <c r="D310" s="24"/>
      <c r="E310" t="s">
        <v>236</v>
      </c>
    </row>
    <row r="311" spans="1:5" x14ac:dyDescent="0.2">
      <c r="A311" s="64"/>
      <c r="B311" s="64"/>
      <c r="C311" s="134" t="s">
        <v>570</v>
      </c>
      <c r="D311" s="24"/>
      <c r="E311" t="s">
        <v>236</v>
      </c>
    </row>
    <row r="312" spans="1:5" x14ac:dyDescent="0.2">
      <c r="A312" s="64"/>
      <c r="B312" s="64"/>
      <c r="C312" s="134" t="s">
        <v>571</v>
      </c>
      <c r="D312" s="24"/>
      <c r="E312" t="s">
        <v>236</v>
      </c>
    </row>
    <row r="313" spans="1:5" x14ac:dyDescent="0.2">
      <c r="A313" s="64"/>
      <c r="B313" s="64"/>
      <c r="C313" s="24" t="s">
        <v>572</v>
      </c>
      <c r="D313" s="24"/>
    </row>
    <row r="314" spans="1:5" x14ac:dyDescent="0.2">
      <c r="A314" s="64"/>
      <c r="B314" s="64"/>
      <c r="C314" s="24" t="s">
        <v>573</v>
      </c>
      <c r="D314" s="24"/>
    </row>
    <row r="315" spans="1:5" x14ac:dyDescent="0.2">
      <c r="A315" s="64"/>
      <c r="B315" s="64"/>
      <c r="C315" s="24" t="s">
        <v>574</v>
      </c>
      <c r="D315" s="24"/>
    </row>
    <row r="316" spans="1:5" x14ac:dyDescent="0.2">
      <c r="A316" s="64"/>
      <c r="B316" s="64"/>
      <c r="C316" s="24" t="s">
        <v>575</v>
      </c>
      <c r="D316" s="24"/>
    </row>
    <row r="317" spans="1:5" x14ac:dyDescent="0.2">
      <c r="A317" s="64"/>
      <c r="B317" s="64"/>
      <c r="C317" s="24" t="s">
        <v>576</v>
      </c>
      <c r="D317" s="24"/>
    </row>
    <row r="318" spans="1:5" x14ac:dyDescent="0.2">
      <c r="A318" s="64"/>
      <c r="B318" s="64"/>
      <c r="C318" s="24" t="s">
        <v>577</v>
      </c>
      <c r="D318" s="129" t="s">
        <v>578</v>
      </c>
      <c r="E318" t="s">
        <v>236</v>
      </c>
    </row>
    <row r="319" spans="1:5" x14ac:dyDescent="0.2">
      <c r="A319" s="64"/>
      <c r="B319" s="64"/>
      <c r="C319" s="24" t="s">
        <v>579</v>
      </c>
      <c r="D319" s="24"/>
    </row>
    <row r="320" spans="1:5" x14ac:dyDescent="0.2">
      <c r="A320" s="64"/>
      <c r="B320" s="64"/>
      <c r="C320" s="24" t="s">
        <v>580</v>
      </c>
      <c r="D320" s="24"/>
    </row>
    <row r="321" spans="1:5" x14ac:dyDescent="0.2">
      <c r="A321" s="64"/>
      <c r="B321" s="64"/>
      <c r="C321" s="24" t="s">
        <v>581</v>
      </c>
      <c r="D321" s="24"/>
    </row>
    <row r="322" spans="1:5" x14ac:dyDescent="0.2">
      <c r="A322" s="64"/>
      <c r="B322" s="64"/>
      <c r="C322" s="24" t="s">
        <v>582</v>
      </c>
      <c r="D322" s="24"/>
    </row>
    <row r="323" spans="1:5" x14ac:dyDescent="0.2">
      <c r="A323" s="64"/>
      <c r="B323" s="64"/>
      <c r="C323" s="24" t="s">
        <v>583</v>
      </c>
      <c r="D323" s="24"/>
    </row>
    <row r="324" spans="1:5" x14ac:dyDescent="0.2">
      <c r="A324" s="64"/>
      <c r="B324" s="64"/>
      <c r="C324" s="24" t="s">
        <v>584</v>
      </c>
      <c r="D324" s="24"/>
    </row>
    <row r="325" spans="1:5" x14ac:dyDescent="0.2">
      <c r="A325" s="64"/>
      <c r="B325" s="64"/>
      <c r="C325" s="24" t="s">
        <v>585</v>
      </c>
      <c r="D325" s="24"/>
    </row>
    <row r="326" spans="1:5" x14ac:dyDescent="0.2">
      <c r="A326" s="64"/>
      <c r="B326" s="64"/>
      <c r="C326" s="24" t="s">
        <v>586</v>
      </c>
      <c r="D326" s="24"/>
    </row>
    <row r="327" spans="1:5" x14ac:dyDescent="0.2">
      <c r="A327" s="64"/>
      <c r="B327" s="64"/>
      <c r="C327" s="24" t="s">
        <v>587</v>
      </c>
      <c r="D327" s="24"/>
    </row>
    <row r="328" spans="1:5" x14ac:dyDescent="0.2">
      <c r="A328" s="81"/>
      <c r="B328" s="71" t="s">
        <v>588</v>
      </c>
      <c r="C328" s="57" t="s">
        <v>589</v>
      </c>
      <c r="D328" s="57"/>
      <c r="E328" t="s">
        <v>236</v>
      </c>
    </row>
    <row r="329" spans="1:5" x14ac:dyDescent="0.2">
      <c r="A329" s="82"/>
      <c r="B329" s="72"/>
      <c r="C329" s="57" t="s">
        <v>590</v>
      </c>
      <c r="D329" s="57"/>
      <c r="E329" t="s">
        <v>236</v>
      </c>
    </row>
    <row r="330" spans="1:5" x14ac:dyDescent="0.2">
      <c r="A330" s="82"/>
      <c r="B330" s="72"/>
      <c r="C330" s="131" t="s">
        <v>591</v>
      </c>
      <c r="D330" s="57"/>
      <c r="E330" t="s">
        <v>236</v>
      </c>
    </row>
    <row r="331" spans="1:5" x14ac:dyDescent="0.2">
      <c r="A331" s="82"/>
      <c r="B331" s="72"/>
      <c r="C331" s="130" t="s">
        <v>592</v>
      </c>
      <c r="D331" s="57"/>
      <c r="E331" t="s">
        <v>236</v>
      </c>
    </row>
    <row r="332" spans="1:5" x14ac:dyDescent="0.2">
      <c r="A332" s="82"/>
      <c r="B332" s="72"/>
      <c r="C332" s="130" t="s">
        <v>593</v>
      </c>
      <c r="D332" s="57"/>
      <c r="E332" t="s">
        <v>236</v>
      </c>
    </row>
    <row r="333" spans="1:5" x14ac:dyDescent="0.2">
      <c r="A333" s="82"/>
      <c r="B333" s="72"/>
      <c r="C333" s="130" t="s">
        <v>594</v>
      </c>
      <c r="D333" s="57"/>
      <c r="E333" t="s">
        <v>236</v>
      </c>
    </row>
    <row r="334" spans="1:5" x14ac:dyDescent="0.2">
      <c r="A334" s="82"/>
      <c r="B334" s="72"/>
      <c r="C334" s="130" t="s">
        <v>595</v>
      </c>
      <c r="D334" s="57"/>
      <c r="E334" t="s">
        <v>236</v>
      </c>
    </row>
    <row r="335" spans="1:5" x14ac:dyDescent="0.2">
      <c r="A335" s="82"/>
      <c r="B335" s="72"/>
      <c r="C335" s="57" t="s">
        <v>596</v>
      </c>
      <c r="D335" s="57"/>
      <c r="E335" t="s">
        <v>236</v>
      </c>
    </row>
    <row r="336" spans="1:5" x14ac:dyDescent="0.2">
      <c r="A336" s="82"/>
      <c r="B336" s="72"/>
      <c r="C336" s="57" t="s">
        <v>597</v>
      </c>
      <c r="D336" s="57"/>
      <c r="E336" t="s">
        <v>236</v>
      </c>
    </row>
    <row r="337" spans="1:5" x14ac:dyDescent="0.2">
      <c r="A337" s="82"/>
      <c r="B337" s="72"/>
      <c r="C337" s="57" t="s">
        <v>598</v>
      </c>
      <c r="D337" s="57"/>
      <c r="E337" t="s">
        <v>236</v>
      </c>
    </row>
    <row r="338" spans="1:5" x14ac:dyDescent="0.2">
      <c r="A338" s="82"/>
      <c r="B338" s="72"/>
      <c r="C338" s="57" t="s">
        <v>599</v>
      </c>
      <c r="D338" s="57"/>
      <c r="E338" t="s">
        <v>236</v>
      </c>
    </row>
    <row r="339" spans="1:5" x14ac:dyDescent="0.2">
      <c r="A339" s="82"/>
      <c r="B339" s="72"/>
      <c r="C339" s="57" t="s">
        <v>600</v>
      </c>
      <c r="D339" s="57"/>
      <c r="E339" t="s">
        <v>236</v>
      </c>
    </row>
    <row r="340" spans="1:5" x14ac:dyDescent="0.2">
      <c r="A340" s="82"/>
      <c r="B340" s="72"/>
      <c r="C340" s="57" t="s">
        <v>601</v>
      </c>
      <c r="D340" s="57"/>
      <c r="E340" t="s">
        <v>236</v>
      </c>
    </row>
    <row r="341" spans="1:5" x14ac:dyDescent="0.2">
      <c r="A341" s="82"/>
      <c r="B341" s="72"/>
      <c r="C341" s="57" t="s">
        <v>602</v>
      </c>
      <c r="D341" s="57"/>
      <c r="E341" t="s">
        <v>236</v>
      </c>
    </row>
    <row r="342" spans="1:5" x14ac:dyDescent="0.2">
      <c r="A342" s="82"/>
      <c r="B342" s="72"/>
      <c r="C342" s="57" t="s">
        <v>603</v>
      </c>
      <c r="D342" s="57"/>
      <c r="E342" t="s">
        <v>236</v>
      </c>
    </row>
    <row r="343" spans="1:5" x14ac:dyDescent="0.2">
      <c r="A343" s="82"/>
      <c r="B343" s="72"/>
      <c r="C343" s="57" t="s">
        <v>604</v>
      </c>
      <c r="D343" s="57"/>
      <c r="E343" t="s">
        <v>236</v>
      </c>
    </row>
    <row r="344" spans="1:5" x14ac:dyDescent="0.2">
      <c r="A344" s="82"/>
      <c r="B344" s="72"/>
      <c r="C344" s="57" t="s">
        <v>605</v>
      </c>
      <c r="D344" s="57"/>
      <c r="E344" t="s">
        <v>236</v>
      </c>
    </row>
    <row r="345" spans="1:5" x14ac:dyDescent="0.2">
      <c r="A345" s="82"/>
      <c r="B345" s="72"/>
      <c r="C345" s="57" t="s">
        <v>606</v>
      </c>
      <c r="D345" s="57"/>
      <c r="E345" t="s">
        <v>236</v>
      </c>
    </row>
    <row r="346" spans="1:5" x14ac:dyDescent="0.2">
      <c r="A346" s="82"/>
      <c r="B346" s="72"/>
      <c r="C346" s="57" t="s">
        <v>607</v>
      </c>
      <c r="D346" s="57"/>
      <c r="E346" t="s">
        <v>236</v>
      </c>
    </row>
    <row r="347" spans="1:5" x14ac:dyDescent="0.2">
      <c r="A347" s="82"/>
      <c r="B347" s="72"/>
      <c r="C347" s="57" t="s">
        <v>608</v>
      </c>
      <c r="D347" s="57"/>
      <c r="E347" t="s">
        <v>236</v>
      </c>
    </row>
    <row r="348" spans="1:5" x14ac:dyDescent="0.2">
      <c r="A348" s="82"/>
      <c r="B348" s="72"/>
      <c r="C348" s="57" t="s">
        <v>609</v>
      </c>
      <c r="D348" s="57"/>
      <c r="E348" t="s">
        <v>236</v>
      </c>
    </row>
    <row r="349" spans="1:5" x14ac:dyDescent="0.2">
      <c r="A349" s="82"/>
      <c r="B349" s="72"/>
      <c r="C349" s="57" t="s">
        <v>610</v>
      </c>
      <c r="D349" s="57"/>
      <c r="E349" t="s">
        <v>236</v>
      </c>
    </row>
    <row r="350" spans="1:5" x14ac:dyDescent="0.2">
      <c r="A350" s="82"/>
      <c r="B350" s="72"/>
      <c r="C350" s="57" t="s">
        <v>611</v>
      </c>
      <c r="D350" s="57"/>
      <c r="E350" t="s">
        <v>236</v>
      </c>
    </row>
    <row r="351" spans="1:5" x14ac:dyDescent="0.2">
      <c r="A351" s="82"/>
      <c r="B351" s="72"/>
      <c r="C351" s="57" t="s">
        <v>612</v>
      </c>
      <c r="D351" s="57"/>
      <c r="E351" t="s">
        <v>236</v>
      </c>
    </row>
    <row r="352" spans="1:5" x14ac:dyDescent="0.2">
      <c r="A352" s="82"/>
      <c r="B352" s="72"/>
      <c r="C352" s="57" t="s">
        <v>613</v>
      </c>
      <c r="D352" s="57"/>
      <c r="E352" t="s">
        <v>236</v>
      </c>
    </row>
    <row r="353" spans="1:5" x14ac:dyDescent="0.2">
      <c r="A353" s="82"/>
      <c r="B353" s="72"/>
      <c r="C353" s="57" t="s">
        <v>614</v>
      </c>
      <c r="D353" s="57"/>
      <c r="E353" t="s">
        <v>236</v>
      </c>
    </row>
    <row r="354" spans="1:5" x14ac:dyDescent="0.2">
      <c r="A354" s="82"/>
      <c r="B354" s="72"/>
      <c r="C354" s="57" t="s">
        <v>615</v>
      </c>
      <c r="D354" s="57"/>
      <c r="E354" t="s">
        <v>236</v>
      </c>
    </row>
    <row r="355" spans="1:5" x14ac:dyDescent="0.2">
      <c r="A355" s="82"/>
      <c r="B355" s="72"/>
      <c r="C355" s="57" t="s">
        <v>616</v>
      </c>
      <c r="D355" s="57"/>
      <c r="E355" t="s">
        <v>236</v>
      </c>
    </row>
    <row r="356" spans="1:5" x14ac:dyDescent="0.2">
      <c r="A356" s="82"/>
      <c r="B356" s="72"/>
      <c r="C356" s="57" t="s">
        <v>617</v>
      </c>
      <c r="D356" s="57"/>
      <c r="E356" t="s">
        <v>236</v>
      </c>
    </row>
    <row r="357" spans="1:5" x14ac:dyDescent="0.2">
      <c r="A357" s="82"/>
      <c r="B357" s="72"/>
      <c r="C357" s="57" t="s">
        <v>618</v>
      </c>
      <c r="D357" s="57"/>
      <c r="E357" t="s">
        <v>236</v>
      </c>
    </row>
    <row r="358" spans="1:5" x14ac:dyDescent="0.2">
      <c r="A358" s="82"/>
      <c r="B358" s="72"/>
      <c r="C358" s="57" t="s">
        <v>619</v>
      </c>
      <c r="D358" s="57"/>
      <c r="E358" t="s">
        <v>236</v>
      </c>
    </row>
    <row r="359" spans="1:5" x14ac:dyDescent="0.2">
      <c r="A359" s="82"/>
      <c r="B359" s="72"/>
      <c r="C359" s="57" t="s">
        <v>620</v>
      </c>
      <c r="D359" s="57"/>
      <c r="E359" t="s">
        <v>236</v>
      </c>
    </row>
    <row r="360" spans="1:5" x14ac:dyDescent="0.2">
      <c r="A360" s="82"/>
      <c r="B360" s="72"/>
      <c r="C360" s="57" t="s">
        <v>621</v>
      </c>
      <c r="D360" s="57"/>
      <c r="E360" t="s">
        <v>236</v>
      </c>
    </row>
    <row r="361" spans="1:5" x14ac:dyDescent="0.2">
      <c r="A361" s="82"/>
      <c r="B361" s="72"/>
      <c r="C361" s="57" t="s">
        <v>622</v>
      </c>
      <c r="D361" s="57"/>
      <c r="E361" t="s">
        <v>236</v>
      </c>
    </row>
    <row r="362" spans="1:5" x14ac:dyDescent="0.2">
      <c r="A362" s="82"/>
      <c r="B362" s="72"/>
      <c r="C362" s="57" t="s">
        <v>623</v>
      </c>
      <c r="D362" s="57"/>
      <c r="E362" t="s">
        <v>236</v>
      </c>
    </row>
    <row r="363" spans="1:5" x14ac:dyDescent="0.2">
      <c r="A363" s="82"/>
      <c r="B363" s="72"/>
      <c r="C363" s="57" t="s">
        <v>624</v>
      </c>
      <c r="D363" s="57"/>
      <c r="E363" t="s">
        <v>236</v>
      </c>
    </row>
    <row r="364" spans="1:5" x14ac:dyDescent="0.2">
      <c r="A364" s="82"/>
      <c r="B364" s="72"/>
      <c r="C364" s="57" t="s">
        <v>625</v>
      </c>
      <c r="D364" s="57"/>
      <c r="E364" t="s">
        <v>236</v>
      </c>
    </row>
    <row r="365" spans="1:5" x14ac:dyDescent="0.2">
      <c r="A365" s="82"/>
      <c r="B365" s="72"/>
      <c r="C365" s="57" t="s">
        <v>626</v>
      </c>
      <c r="D365" s="57"/>
      <c r="E365" t="s">
        <v>236</v>
      </c>
    </row>
    <row r="366" spans="1:5" x14ac:dyDescent="0.2">
      <c r="A366" s="82"/>
      <c r="B366" s="72"/>
      <c r="C366" s="57" t="s">
        <v>627</v>
      </c>
      <c r="D366" s="57"/>
      <c r="E366" t="s">
        <v>236</v>
      </c>
    </row>
    <row r="367" spans="1:5" x14ac:dyDescent="0.2">
      <c r="A367" s="82"/>
      <c r="B367" s="72"/>
      <c r="C367" s="57" t="s">
        <v>628</v>
      </c>
      <c r="D367" s="57"/>
      <c r="E367" t="s">
        <v>236</v>
      </c>
    </row>
    <row r="368" spans="1:5" x14ac:dyDescent="0.2">
      <c r="A368" s="82"/>
      <c r="B368" s="72"/>
      <c r="C368" s="57" t="s">
        <v>629</v>
      </c>
      <c r="D368" s="57"/>
      <c r="E368" t="s">
        <v>236</v>
      </c>
    </row>
    <row r="369" spans="1:5" x14ac:dyDescent="0.2">
      <c r="A369" s="82"/>
      <c r="B369" s="72"/>
      <c r="C369" s="57" t="s">
        <v>630</v>
      </c>
      <c r="D369" s="57"/>
      <c r="E369" t="s">
        <v>236</v>
      </c>
    </row>
    <row r="370" spans="1:5" x14ac:dyDescent="0.2">
      <c r="A370" s="82"/>
      <c r="B370" s="72"/>
      <c r="C370" s="57" t="s">
        <v>631</v>
      </c>
      <c r="D370" s="57"/>
      <c r="E370" t="s">
        <v>236</v>
      </c>
    </row>
    <row r="371" spans="1:5" x14ac:dyDescent="0.2">
      <c r="A371" s="82"/>
      <c r="B371" s="72"/>
      <c r="C371" s="57" t="s">
        <v>632</v>
      </c>
      <c r="D371" s="57"/>
      <c r="E371" t="s">
        <v>236</v>
      </c>
    </row>
    <row r="372" spans="1:5" x14ac:dyDescent="0.2">
      <c r="A372" s="82"/>
      <c r="B372" s="72"/>
      <c r="C372" s="57" t="s">
        <v>633</v>
      </c>
      <c r="D372" s="57"/>
      <c r="E372" t="s">
        <v>236</v>
      </c>
    </row>
    <row r="373" spans="1:5" x14ac:dyDescent="0.2">
      <c r="A373" s="82"/>
      <c r="B373" s="72"/>
      <c r="C373" s="57" t="s">
        <v>634</v>
      </c>
      <c r="D373" s="57"/>
      <c r="E373" t="s">
        <v>236</v>
      </c>
    </row>
    <row r="374" spans="1:5" x14ac:dyDescent="0.2">
      <c r="A374" s="82"/>
      <c r="B374" s="72"/>
      <c r="C374" s="57" t="s">
        <v>635</v>
      </c>
      <c r="D374" s="57"/>
      <c r="E374" t="s">
        <v>236</v>
      </c>
    </row>
    <row r="375" spans="1:5" x14ac:dyDescent="0.2">
      <c r="A375" s="82"/>
      <c r="B375" s="72"/>
      <c r="C375" s="57" t="s">
        <v>636</v>
      </c>
      <c r="D375" s="57"/>
      <c r="E375" t="s">
        <v>236</v>
      </c>
    </row>
    <row r="376" spans="1:5" x14ac:dyDescent="0.2">
      <c r="A376" s="82"/>
      <c r="B376" s="72"/>
      <c r="C376" s="57" t="s">
        <v>637</v>
      </c>
      <c r="D376" s="57"/>
      <c r="E376" t="s">
        <v>236</v>
      </c>
    </row>
    <row r="377" spans="1:5" x14ac:dyDescent="0.2">
      <c r="A377" s="82"/>
      <c r="B377" s="72"/>
      <c r="C377" s="57" t="s">
        <v>638</v>
      </c>
      <c r="D377" s="57"/>
      <c r="E377" t="s">
        <v>236</v>
      </c>
    </row>
    <row r="378" spans="1:5" x14ac:dyDescent="0.2">
      <c r="A378" s="82"/>
      <c r="B378" s="72"/>
      <c r="C378" s="57" t="s">
        <v>639</v>
      </c>
      <c r="D378" s="57"/>
      <c r="E378" t="s">
        <v>236</v>
      </c>
    </row>
    <row r="379" spans="1:5" x14ac:dyDescent="0.2">
      <c r="A379" s="82"/>
      <c r="B379" s="72"/>
      <c r="C379" s="57" t="s">
        <v>640</v>
      </c>
      <c r="D379" s="57"/>
      <c r="E379" t="s">
        <v>236</v>
      </c>
    </row>
    <row r="380" spans="1:5" x14ac:dyDescent="0.2">
      <c r="A380" s="82"/>
      <c r="B380" s="72"/>
      <c r="C380" s="57" t="s">
        <v>641</v>
      </c>
      <c r="D380" s="57"/>
      <c r="E380" t="s">
        <v>236</v>
      </c>
    </row>
    <row r="381" spans="1:5" x14ac:dyDescent="0.2">
      <c r="A381" s="82"/>
      <c r="B381" s="72"/>
      <c r="C381" s="57" t="s">
        <v>642</v>
      </c>
      <c r="D381" s="57"/>
      <c r="E381" t="s">
        <v>236</v>
      </c>
    </row>
    <row r="382" spans="1:5" x14ac:dyDescent="0.2">
      <c r="A382" s="82"/>
      <c r="B382" s="72"/>
      <c r="C382" s="57" t="s">
        <v>643</v>
      </c>
      <c r="D382" s="57"/>
      <c r="E382" t="s">
        <v>236</v>
      </c>
    </row>
    <row r="383" spans="1:5" x14ac:dyDescent="0.2">
      <c r="A383" s="82"/>
      <c r="B383" s="72"/>
      <c r="C383" s="57" t="s">
        <v>644</v>
      </c>
      <c r="D383" s="57"/>
      <c r="E383" t="s">
        <v>236</v>
      </c>
    </row>
    <row r="384" spans="1:5" x14ac:dyDescent="0.2">
      <c r="A384" s="82"/>
      <c r="B384" s="72"/>
      <c r="C384" s="57" t="s">
        <v>645</v>
      </c>
      <c r="D384" s="57"/>
      <c r="E384" t="s">
        <v>236</v>
      </c>
    </row>
    <row r="385" spans="1:5" x14ac:dyDescent="0.2">
      <c r="A385" s="82"/>
      <c r="B385" s="72"/>
      <c r="C385" s="57" t="s">
        <v>646</v>
      </c>
      <c r="D385" s="57"/>
      <c r="E385" t="s">
        <v>236</v>
      </c>
    </row>
    <row r="386" spans="1:5" x14ac:dyDescent="0.2">
      <c r="A386" s="82"/>
      <c r="B386" s="72"/>
      <c r="C386" s="57" t="s">
        <v>647</v>
      </c>
      <c r="D386" s="57"/>
      <c r="E386" t="s">
        <v>236</v>
      </c>
    </row>
    <row r="387" spans="1:5" x14ac:dyDescent="0.2">
      <c r="A387" s="82"/>
      <c r="B387" s="72"/>
      <c r="C387" s="57" t="s">
        <v>648</v>
      </c>
      <c r="D387" s="57"/>
      <c r="E387" t="s">
        <v>236</v>
      </c>
    </row>
    <row r="388" spans="1:5" x14ac:dyDescent="0.2">
      <c r="A388" s="82"/>
      <c r="B388" s="72"/>
      <c r="C388" s="57" t="s">
        <v>649</v>
      </c>
      <c r="D388" s="57"/>
      <c r="E388" t="s">
        <v>236</v>
      </c>
    </row>
    <row r="389" spans="1:5" x14ac:dyDescent="0.2">
      <c r="A389" s="82"/>
      <c r="B389" s="72"/>
      <c r="C389" s="57" t="s">
        <v>650</v>
      </c>
      <c r="D389" s="57"/>
      <c r="E389" t="s">
        <v>236</v>
      </c>
    </row>
    <row r="390" spans="1:5" x14ac:dyDescent="0.2">
      <c r="A390" s="82"/>
      <c r="B390" s="72"/>
      <c r="C390" s="57" t="s">
        <v>651</v>
      </c>
      <c r="D390" s="57"/>
      <c r="E390" t="s">
        <v>236</v>
      </c>
    </row>
    <row r="391" spans="1:5" x14ac:dyDescent="0.2">
      <c r="A391" s="82"/>
      <c r="B391" s="72"/>
      <c r="C391" s="57" t="s">
        <v>652</v>
      </c>
      <c r="D391" s="57"/>
      <c r="E391" t="s">
        <v>236</v>
      </c>
    </row>
    <row r="392" spans="1:5" x14ac:dyDescent="0.2">
      <c r="A392" s="82"/>
      <c r="B392" s="72"/>
      <c r="C392" s="57" t="s">
        <v>653</v>
      </c>
      <c r="D392" s="57"/>
      <c r="E392" t="s">
        <v>236</v>
      </c>
    </row>
    <row r="393" spans="1:5" x14ac:dyDescent="0.2">
      <c r="A393" s="82"/>
      <c r="B393" s="72"/>
      <c r="C393" s="57" t="s">
        <v>654</v>
      </c>
      <c r="D393" s="57"/>
      <c r="E393" t="s">
        <v>236</v>
      </c>
    </row>
    <row r="394" spans="1:5" x14ac:dyDescent="0.2">
      <c r="A394" s="82"/>
      <c r="B394" s="72"/>
      <c r="C394" s="57" t="s">
        <v>655</v>
      </c>
      <c r="D394" s="57"/>
      <c r="E394" t="s">
        <v>236</v>
      </c>
    </row>
    <row r="395" spans="1:5" x14ac:dyDescent="0.2">
      <c r="A395" s="82"/>
      <c r="B395" s="72"/>
      <c r="C395" s="57" t="s">
        <v>656</v>
      </c>
      <c r="D395" s="57"/>
      <c r="E395" t="s">
        <v>236</v>
      </c>
    </row>
    <row r="396" spans="1:5" x14ac:dyDescent="0.2">
      <c r="A396" s="82"/>
      <c r="B396" s="72"/>
      <c r="C396" s="57" t="s">
        <v>657</v>
      </c>
      <c r="D396" s="57"/>
      <c r="E396" t="s">
        <v>236</v>
      </c>
    </row>
    <row r="397" spans="1:5" x14ac:dyDescent="0.2">
      <c r="A397" s="82"/>
      <c r="B397" s="72"/>
      <c r="C397" s="57" t="s">
        <v>658</v>
      </c>
      <c r="D397" s="57"/>
      <c r="E397" t="s">
        <v>236</v>
      </c>
    </row>
    <row r="398" spans="1:5" x14ac:dyDescent="0.2">
      <c r="A398" s="82"/>
      <c r="B398" s="72"/>
      <c r="C398" s="57" t="s">
        <v>659</v>
      </c>
      <c r="D398" s="57"/>
      <c r="E398" t="s">
        <v>236</v>
      </c>
    </row>
    <row r="399" spans="1:5" x14ac:dyDescent="0.2">
      <c r="A399" s="82"/>
      <c r="B399" s="72"/>
      <c r="C399" s="57" t="s">
        <v>660</v>
      </c>
      <c r="D399" s="57"/>
      <c r="E399" t="s">
        <v>236</v>
      </c>
    </row>
    <row r="400" spans="1:5" x14ac:dyDescent="0.2">
      <c r="A400" s="82"/>
      <c r="B400" s="72"/>
      <c r="C400" s="57" t="s">
        <v>661</v>
      </c>
      <c r="D400" s="57"/>
      <c r="E400" t="s">
        <v>236</v>
      </c>
    </row>
    <row r="401" spans="1:5" x14ac:dyDescent="0.2">
      <c r="A401" s="82"/>
      <c r="B401" s="72"/>
      <c r="C401" s="57" t="s">
        <v>662</v>
      </c>
      <c r="D401" s="57"/>
      <c r="E401" t="s">
        <v>236</v>
      </c>
    </row>
    <row r="402" spans="1:5" x14ac:dyDescent="0.2">
      <c r="A402" s="82"/>
      <c r="B402" s="72"/>
      <c r="C402" s="57" t="s">
        <v>663</v>
      </c>
      <c r="D402" s="57"/>
      <c r="E402" t="s">
        <v>236</v>
      </c>
    </row>
    <row r="403" spans="1:5" x14ac:dyDescent="0.2">
      <c r="A403" s="82"/>
      <c r="B403" s="72"/>
      <c r="C403" s="57" t="s">
        <v>664</v>
      </c>
      <c r="D403" s="57"/>
      <c r="E403" t="s">
        <v>236</v>
      </c>
    </row>
    <row r="404" spans="1:5" x14ac:dyDescent="0.2">
      <c r="A404" s="82"/>
      <c r="B404" s="72"/>
      <c r="C404" s="57" t="s">
        <v>665</v>
      </c>
      <c r="D404" s="57"/>
      <c r="E404" t="s">
        <v>236</v>
      </c>
    </row>
    <row r="405" spans="1:5" x14ac:dyDescent="0.2">
      <c r="A405" s="82"/>
      <c r="B405" s="72"/>
      <c r="C405" s="57" t="s">
        <v>666</v>
      </c>
      <c r="D405" s="57"/>
      <c r="E405" t="s">
        <v>236</v>
      </c>
    </row>
    <row r="406" spans="1:5" x14ac:dyDescent="0.2">
      <c r="A406" s="82"/>
      <c r="B406" s="72"/>
      <c r="C406" s="57" t="s">
        <v>667</v>
      </c>
      <c r="D406" s="57"/>
      <c r="E406" t="s">
        <v>236</v>
      </c>
    </row>
    <row r="407" spans="1:5" x14ac:dyDescent="0.2">
      <c r="A407" s="82"/>
      <c r="B407" s="72"/>
      <c r="C407" s="57" t="s">
        <v>668</v>
      </c>
      <c r="D407" s="57"/>
      <c r="E407" t="s">
        <v>236</v>
      </c>
    </row>
    <row r="408" spans="1:5" x14ac:dyDescent="0.2">
      <c r="A408" s="82"/>
      <c r="B408" s="72"/>
      <c r="C408" s="57" t="s">
        <v>669</v>
      </c>
      <c r="D408" s="57"/>
      <c r="E408" t="s">
        <v>236</v>
      </c>
    </row>
    <row r="409" spans="1:5" x14ac:dyDescent="0.2">
      <c r="A409" s="82"/>
      <c r="B409" s="72"/>
      <c r="C409" s="57" t="s">
        <v>670</v>
      </c>
      <c r="D409" s="57"/>
      <c r="E409" t="s">
        <v>236</v>
      </c>
    </row>
    <row r="410" spans="1:5" x14ac:dyDescent="0.2">
      <c r="A410" s="82"/>
      <c r="B410" s="72"/>
      <c r="C410" s="57" t="s">
        <v>671</v>
      </c>
      <c r="D410" s="57"/>
      <c r="E410" t="s">
        <v>236</v>
      </c>
    </row>
    <row r="411" spans="1:5" x14ac:dyDescent="0.2">
      <c r="A411" s="82"/>
      <c r="B411" s="72"/>
      <c r="C411" s="57" t="s">
        <v>672</v>
      </c>
      <c r="D411" s="57"/>
      <c r="E411" t="s">
        <v>236</v>
      </c>
    </row>
    <row r="412" spans="1:5" x14ac:dyDescent="0.2">
      <c r="A412" s="82"/>
      <c r="B412" s="72"/>
      <c r="C412" s="57" t="s">
        <v>673</v>
      </c>
      <c r="D412" s="57"/>
      <c r="E412" t="s">
        <v>236</v>
      </c>
    </row>
    <row r="413" spans="1:5" x14ac:dyDescent="0.2">
      <c r="A413" s="82"/>
      <c r="B413" s="72"/>
      <c r="C413" s="57" t="s">
        <v>674</v>
      </c>
      <c r="D413" s="57"/>
      <c r="E413" t="s">
        <v>236</v>
      </c>
    </row>
    <row r="414" spans="1:5" x14ac:dyDescent="0.2">
      <c r="A414" s="82"/>
      <c r="B414" s="72"/>
      <c r="C414" s="57" t="s">
        <v>675</v>
      </c>
      <c r="D414" s="57"/>
      <c r="E414" t="s">
        <v>236</v>
      </c>
    </row>
    <row r="415" spans="1:5" x14ac:dyDescent="0.2">
      <c r="A415" s="82"/>
      <c r="B415" s="72"/>
      <c r="C415" s="57" t="s">
        <v>676</v>
      </c>
      <c r="D415" s="57"/>
      <c r="E415" t="s">
        <v>236</v>
      </c>
    </row>
    <row r="416" spans="1:5" x14ac:dyDescent="0.2">
      <c r="A416" s="82"/>
      <c r="B416" s="72"/>
      <c r="C416" s="57" t="s">
        <v>677</v>
      </c>
      <c r="D416" s="57"/>
      <c r="E416" t="s">
        <v>236</v>
      </c>
    </row>
    <row r="417" spans="1:5" x14ac:dyDescent="0.2">
      <c r="A417" s="82"/>
      <c r="B417" s="72"/>
      <c r="C417" s="57" t="s">
        <v>678</v>
      </c>
      <c r="D417" s="57"/>
      <c r="E417" t="s">
        <v>236</v>
      </c>
    </row>
    <row r="418" spans="1:5" x14ac:dyDescent="0.2">
      <c r="A418" s="82"/>
      <c r="B418" s="72"/>
      <c r="C418" s="57" t="s">
        <v>679</v>
      </c>
      <c r="D418" s="57"/>
      <c r="E418" t="s">
        <v>236</v>
      </c>
    </row>
    <row r="419" spans="1:5" x14ac:dyDescent="0.2">
      <c r="A419" s="82"/>
      <c r="B419" s="72"/>
      <c r="C419" s="57" t="s">
        <v>680</v>
      </c>
      <c r="D419" s="57"/>
      <c r="E419" t="s">
        <v>236</v>
      </c>
    </row>
    <row r="420" spans="1:5" x14ac:dyDescent="0.2">
      <c r="A420" s="82"/>
      <c r="B420" s="72"/>
      <c r="C420" s="57" t="s">
        <v>681</v>
      </c>
      <c r="D420" s="57"/>
      <c r="E420" t="s">
        <v>236</v>
      </c>
    </row>
    <row r="421" spans="1:5" x14ac:dyDescent="0.2">
      <c r="A421" s="82"/>
      <c r="B421" s="72"/>
      <c r="C421" s="57" t="s">
        <v>682</v>
      </c>
      <c r="D421" s="57"/>
      <c r="E421" t="s">
        <v>236</v>
      </c>
    </row>
    <row r="422" spans="1:5" x14ac:dyDescent="0.2">
      <c r="A422" s="82"/>
      <c r="B422" s="72"/>
      <c r="C422" s="57" t="s">
        <v>683</v>
      </c>
      <c r="D422" s="57"/>
      <c r="E422" t="s">
        <v>236</v>
      </c>
    </row>
    <row r="423" spans="1:5" x14ac:dyDescent="0.2">
      <c r="A423" s="82"/>
      <c r="B423" s="72"/>
      <c r="C423" s="57" t="s">
        <v>684</v>
      </c>
      <c r="D423" s="57"/>
      <c r="E423" t="s">
        <v>236</v>
      </c>
    </row>
    <row r="424" spans="1:5" x14ac:dyDescent="0.2">
      <c r="A424" s="82"/>
      <c r="B424" s="72"/>
      <c r="C424" s="57" t="s">
        <v>685</v>
      </c>
      <c r="D424" s="57"/>
      <c r="E424" t="s">
        <v>236</v>
      </c>
    </row>
    <row r="425" spans="1:5" x14ac:dyDescent="0.2">
      <c r="A425" s="82"/>
      <c r="B425" s="72"/>
      <c r="C425" s="57" t="s">
        <v>686</v>
      </c>
      <c r="D425" s="57"/>
      <c r="E425" t="s">
        <v>236</v>
      </c>
    </row>
    <row r="426" spans="1:5" x14ac:dyDescent="0.2">
      <c r="A426" s="82"/>
      <c r="B426" s="72"/>
      <c r="C426" s="57" t="s">
        <v>687</v>
      </c>
      <c r="D426" s="57"/>
      <c r="E426" t="s">
        <v>236</v>
      </c>
    </row>
    <row r="427" spans="1:5" x14ac:dyDescent="0.2">
      <c r="A427" s="82"/>
      <c r="B427" s="72"/>
      <c r="C427" s="57" t="s">
        <v>688</v>
      </c>
      <c r="D427" s="57"/>
      <c r="E427" t="s">
        <v>236</v>
      </c>
    </row>
    <row r="428" spans="1:5" x14ac:dyDescent="0.2">
      <c r="A428" s="82"/>
      <c r="B428" s="72"/>
      <c r="C428" s="57" t="s">
        <v>689</v>
      </c>
      <c r="D428" s="57"/>
      <c r="E428" t="s">
        <v>236</v>
      </c>
    </row>
    <row r="429" spans="1:5" x14ac:dyDescent="0.2">
      <c r="A429" s="82"/>
      <c r="B429" s="72"/>
      <c r="C429" s="57" t="s">
        <v>690</v>
      </c>
      <c r="D429" s="57"/>
      <c r="E429" t="s">
        <v>236</v>
      </c>
    </row>
    <row r="430" spans="1:5" x14ac:dyDescent="0.2">
      <c r="A430" s="82"/>
      <c r="B430" s="72"/>
      <c r="C430" s="57" t="s">
        <v>691</v>
      </c>
      <c r="D430" s="57"/>
      <c r="E430" t="s">
        <v>236</v>
      </c>
    </row>
    <row r="431" spans="1:5" x14ac:dyDescent="0.2">
      <c r="A431" s="82"/>
      <c r="B431" s="72"/>
      <c r="C431" s="57" t="s">
        <v>692</v>
      </c>
      <c r="D431" s="57"/>
      <c r="E431" t="s">
        <v>236</v>
      </c>
    </row>
    <row r="432" spans="1:5" x14ac:dyDescent="0.2">
      <c r="A432" s="82"/>
      <c r="B432" s="72"/>
      <c r="C432" s="57" t="s">
        <v>693</v>
      </c>
      <c r="D432" s="57"/>
      <c r="E432" t="s">
        <v>236</v>
      </c>
    </row>
    <row r="433" spans="1:5" x14ac:dyDescent="0.2">
      <c r="A433" s="82"/>
      <c r="B433" s="72"/>
      <c r="C433" s="57" t="s">
        <v>694</v>
      </c>
      <c r="D433" s="57"/>
      <c r="E433" t="s">
        <v>236</v>
      </c>
    </row>
    <row r="434" spans="1:5" x14ac:dyDescent="0.2">
      <c r="A434" s="82"/>
      <c r="B434" s="72"/>
      <c r="C434" s="57" t="s">
        <v>695</v>
      </c>
      <c r="D434" s="57"/>
      <c r="E434" t="s">
        <v>236</v>
      </c>
    </row>
    <row r="435" spans="1:5" x14ac:dyDescent="0.2">
      <c r="A435" s="82"/>
      <c r="B435" s="72"/>
      <c r="C435" s="57" t="s">
        <v>696</v>
      </c>
      <c r="D435" s="57"/>
      <c r="E435" t="s">
        <v>236</v>
      </c>
    </row>
    <row r="436" spans="1:5" x14ac:dyDescent="0.2">
      <c r="A436" s="82"/>
      <c r="B436" s="72"/>
      <c r="C436" s="57" t="s">
        <v>697</v>
      </c>
      <c r="D436" s="57"/>
      <c r="E436" t="s">
        <v>236</v>
      </c>
    </row>
    <row r="437" spans="1:5" x14ac:dyDescent="0.2">
      <c r="A437" s="82"/>
      <c r="B437" s="72"/>
      <c r="C437" s="57" t="s">
        <v>698</v>
      </c>
      <c r="D437" s="57"/>
      <c r="E437" t="s">
        <v>236</v>
      </c>
    </row>
    <row r="438" spans="1:5" x14ac:dyDescent="0.2">
      <c r="A438" s="82"/>
      <c r="B438" s="72"/>
      <c r="C438" s="57" t="s">
        <v>699</v>
      </c>
      <c r="D438" s="57"/>
      <c r="E438" t="s">
        <v>236</v>
      </c>
    </row>
    <row r="439" spans="1:5" x14ac:dyDescent="0.2">
      <c r="A439" s="82"/>
      <c r="B439" s="72"/>
      <c r="C439" s="57" t="s">
        <v>700</v>
      </c>
      <c r="D439" s="57"/>
      <c r="E439" t="s">
        <v>236</v>
      </c>
    </row>
    <row r="440" spans="1:5" x14ac:dyDescent="0.2">
      <c r="A440" s="82"/>
      <c r="B440" s="72"/>
      <c r="C440" s="57" t="s">
        <v>701</v>
      </c>
      <c r="D440" s="57"/>
      <c r="E440" t="s">
        <v>236</v>
      </c>
    </row>
    <row r="441" spans="1:5" x14ac:dyDescent="0.2">
      <c r="A441" s="82"/>
      <c r="B441" s="72"/>
      <c r="C441" s="57" t="s">
        <v>702</v>
      </c>
      <c r="D441" s="57"/>
      <c r="E441" t="s">
        <v>236</v>
      </c>
    </row>
    <row r="442" spans="1:5" x14ac:dyDescent="0.2">
      <c r="A442" s="82"/>
      <c r="B442" s="72"/>
      <c r="C442" s="57" t="s">
        <v>703</v>
      </c>
      <c r="D442" s="57"/>
      <c r="E442" t="s">
        <v>236</v>
      </c>
    </row>
    <row r="443" spans="1:5" x14ac:dyDescent="0.2">
      <c r="A443" s="82"/>
      <c r="B443" s="72"/>
      <c r="C443" s="57" t="s">
        <v>704</v>
      </c>
      <c r="D443" s="57"/>
      <c r="E443" t="s">
        <v>236</v>
      </c>
    </row>
    <row r="444" spans="1:5" x14ac:dyDescent="0.2">
      <c r="A444" s="82"/>
      <c r="B444" s="72"/>
      <c r="C444" s="57" t="s">
        <v>705</v>
      </c>
      <c r="D444" s="57"/>
      <c r="E444" t="s">
        <v>236</v>
      </c>
    </row>
    <row r="445" spans="1:5" x14ac:dyDescent="0.2">
      <c r="A445" s="82"/>
      <c r="B445" s="72"/>
      <c r="C445" s="57" t="s">
        <v>706</v>
      </c>
      <c r="D445" s="57"/>
      <c r="E445" t="s">
        <v>236</v>
      </c>
    </row>
    <row r="446" spans="1:5" x14ac:dyDescent="0.2">
      <c r="A446" s="82"/>
      <c r="B446" s="72"/>
      <c r="C446" s="57" t="s">
        <v>707</v>
      </c>
      <c r="D446" s="57"/>
      <c r="E446" t="s">
        <v>236</v>
      </c>
    </row>
    <row r="447" spans="1:5" x14ac:dyDescent="0.2">
      <c r="A447" s="82"/>
      <c r="B447" s="72"/>
      <c r="C447" s="57" t="s">
        <v>708</v>
      </c>
      <c r="D447" s="57"/>
      <c r="E447" t="s">
        <v>236</v>
      </c>
    </row>
    <row r="448" spans="1:5" x14ac:dyDescent="0.2">
      <c r="A448" s="82"/>
      <c r="B448" s="72"/>
      <c r="C448" s="57" t="s">
        <v>709</v>
      </c>
      <c r="D448" s="57"/>
      <c r="E448" t="s">
        <v>236</v>
      </c>
    </row>
    <row r="449" spans="1:5" x14ac:dyDescent="0.2">
      <c r="A449" s="82"/>
      <c r="B449" s="72"/>
      <c r="C449" s="57" t="s">
        <v>710</v>
      </c>
      <c r="D449" s="57"/>
      <c r="E449" t="s">
        <v>236</v>
      </c>
    </row>
    <row r="450" spans="1:5" x14ac:dyDescent="0.2">
      <c r="A450" s="82"/>
      <c r="B450" s="72"/>
      <c r="C450" s="57" t="s">
        <v>711</v>
      </c>
      <c r="D450" s="57"/>
      <c r="E450" t="s">
        <v>236</v>
      </c>
    </row>
    <row r="451" spans="1:5" x14ac:dyDescent="0.2">
      <c r="A451" s="82"/>
      <c r="B451" s="72"/>
      <c r="C451" s="57" t="s">
        <v>712</v>
      </c>
      <c r="D451" s="57"/>
      <c r="E451" t="s">
        <v>236</v>
      </c>
    </row>
    <row r="452" spans="1:5" x14ac:dyDescent="0.2">
      <c r="A452" s="82"/>
      <c r="B452" s="72"/>
      <c r="C452" s="57" t="s">
        <v>713</v>
      </c>
      <c r="D452" s="57"/>
      <c r="E452" t="s">
        <v>236</v>
      </c>
    </row>
    <row r="453" spans="1:5" x14ac:dyDescent="0.2">
      <c r="A453" s="82"/>
      <c r="B453" s="72"/>
      <c r="C453" s="57" t="s">
        <v>714</v>
      </c>
      <c r="D453" s="57"/>
      <c r="E453" t="s">
        <v>236</v>
      </c>
    </row>
    <row r="454" spans="1:5" x14ac:dyDescent="0.2">
      <c r="A454" s="82"/>
      <c r="B454" s="72"/>
      <c r="C454" s="57" t="s">
        <v>715</v>
      </c>
      <c r="D454" s="57"/>
      <c r="E454" t="s">
        <v>236</v>
      </c>
    </row>
    <row r="455" spans="1:5" x14ac:dyDescent="0.2">
      <c r="A455" s="82"/>
      <c r="B455" s="72"/>
      <c r="C455" s="57" t="s">
        <v>716</v>
      </c>
      <c r="D455" s="57"/>
      <c r="E455" t="s">
        <v>236</v>
      </c>
    </row>
    <row r="456" spans="1:5" x14ac:dyDescent="0.2">
      <c r="A456" s="82"/>
      <c r="B456" s="72"/>
      <c r="C456" s="57" t="s">
        <v>717</v>
      </c>
      <c r="D456" s="57"/>
      <c r="E456" t="s">
        <v>236</v>
      </c>
    </row>
    <row r="457" spans="1:5" x14ac:dyDescent="0.2">
      <c r="A457" s="82"/>
      <c r="B457" s="72"/>
      <c r="C457" s="57" t="s">
        <v>718</v>
      </c>
      <c r="D457" s="57"/>
      <c r="E457" t="s">
        <v>236</v>
      </c>
    </row>
    <row r="458" spans="1:5" x14ac:dyDescent="0.2">
      <c r="A458" s="82"/>
      <c r="B458" s="72"/>
      <c r="C458" s="57" t="s">
        <v>719</v>
      </c>
      <c r="D458" s="57"/>
      <c r="E458" t="s">
        <v>236</v>
      </c>
    </row>
    <row r="459" spans="1:5" x14ac:dyDescent="0.2">
      <c r="A459" s="82"/>
      <c r="B459" s="72"/>
      <c r="C459" s="57" t="s">
        <v>720</v>
      </c>
      <c r="D459" s="57"/>
      <c r="E459" t="s">
        <v>236</v>
      </c>
    </row>
    <row r="460" spans="1:5" x14ac:dyDescent="0.2">
      <c r="A460" s="82"/>
      <c r="B460" s="72"/>
      <c r="C460" s="57" t="s">
        <v>721</v>
      </c>
      <c r="D460" s="57"/>
      <c r="E460" t="s">
        <v>236</v>
      </c>
    </row>
    <row r="461" spans="1:5" x14ac:dyDescent="0.2">
      <c r="A461" s="82"/>
      <c r="B461" s="72"/>
      <c r="C461" s="57" t="s">
        <v>722</v>
      </c>
      <c r="D461" s="57"/>
      <c r="E461" t="s">
        <v>236</v>
      </c>
    </row>
    <row r="462" spans="1:5" x14ac:dyDescent="0.2">
      <c r="A462" s="82"/>
      <c r="B462" s="72"/>
      <c r="C462" s="57" t="s">
        <v>723</v>
      </c>
      <c r="D462" s="57"/>
      <c r="E462" t="s">
        <v>236</v>
      </c>
    </row>
    <row r="463" spans="1:5" x14ac:dyDescent="0.2">
      <c r="A463" s="82"/>
      <c r="B463" s="72"/>
      <c r="C463" s="57" t="s">
        <v>724</v>
      </c>
      <c r="D463" s="57"/>
      <c r="E463" t="s">
        <v>236</v>
      </c>
    </row>
    <row r="464" spans="1:5" x14ac:dyDescent="0.2">
      <c r="A464" s="82"/>
      <c r="B464" s="72"/>
      <c r="C464" s="57" t="s">
        <v>725</v>
      </c>
      <c r="D464" s="57"/>
      <c r="E464" t="s">
        <v>236</v>
      </c>
    </row>
    <row r="465" spans="1:5" x14ac:dyDescent="0.2">
      <c r="A465" s="82"/>
      <c r="B465" s="72"/>
      <c r="C465" s="57" t="s">
        <v>726</v>
      </c>
      <c r="D465" s="57"/>
      <c r="E465" t="s">
        <v>236</v>
      </c>
    </row>
    <row r="466" spans="1:5" x14ac:dyDescent="0.2">
      <c r="A466" s="82"/>
      <c r="B466" s="72"/>
      <c r="C466" s="57" t="s">
        <v>727</v>
      </c>
      <c r="D466" s="57"/>
      <c r="E466" t="s">
        <v>236</v>
      </c>
    </row>
    <row r="467" spans="1:5" x14ac:dyDescent="0.2">
      <c r="A467" s="82"/>
      <c r="B467" s="72"/>
      <c r="C467" s="57" t="s">
        <v>728</v>
      </c>
      <c r="D467" s="57"/>
      <c r="E467" t="s">
        <v>236</v>
      </c>
    </row>
    <row r="468" spans="1:5" x14ac:dyDescent="0.2">
      <c r="A468" s="82"/>
      <c r="B468" s="72"/>
      <c r="C468" s="57" t="s">
        <v>729</v>
      </c>
      <c r="D468" s="57"/>
      <c r="E468" t="s">
        <v>236</v>
      </c>
    </row>
    <row r="469" spans="1:5" x14ac:dyDescent="0.2">
      <c r="A469" s="82"/>
      <c r="B469" s="72"/>
      <c r="C469" s="57" t="s">
        <v>730</v>
      </c>
      <c r="D469" s="57"/>
      <c r="E469" t="s">
        <v>236</v>
      </c>
    </row>
    <row r="470" spans="1:5" x14ac:dyDescent="0.2">
      <c r="A470" s="82"/>
      <c r="B470" s="72"/>
      <c r="C470" s="57" t="s">
        <v>731</v>
      </c>
      <c r="D470" s="57"/>
      <c r="E470" t="s">
        <v>236</v>
      </c>
    </row>
    <row r="471" spans="1:5" x14ac:dyDescent="0.2">
      <c r="A471" s="82"/>
      <c r="B471" s="72"/>
      <c r="C471" s="57" t="s">
        <v>732</v>
      </c>
      <c r="D471" s="57"/>
      <c r="E471" t="s">
        <v>236</v>
      </c>
    </row>
    <row r="472" spans="1:5" x14ac:dyDescent="0.2">
      <c r="A472" s="82"/>
      <c r="B472" s="72"/>
      <c r="C472" s="57" t="s">
        <v>733</v>
      </c>
      <c r="D472" s="57"/>
      <c r="E472" t="s">
        <v>236</v>
      </c>
    </row>
    <row r="473" spans="1:5" x14ac:dyDescent="0.2">
      <c r="A473" s="82"/>
      <c r="B473" s="72"/>
      <c r="C473" s="57" t="s">
        <v>734</v>
      </c>
      <c r="D473" s="57"/>
      <c r="E473" t="s">
        <v>236</v>
      </c>
    </row>
    <row r="474" spans="1:5" x14ac:dyDescent="0.2">
      <c r="A474" s="82"/>
      <c r="B474" s="72"/>
      <c r="C474" s="57" t="s">
        <v>735</v>
      </c>
      <c r="D474" s="57"/>
      <c r="E474" t="s">
        <v>236</v>
      </c>
    </row>
    <row r="475" spans="1:5" x14ac:dyDescent="0.2">
      <c r="A475" s="82"/>
      <c r="B475" s="72"/>
      <c r="C475" s="57" t="s">
        <v>736</v>
      </c>
      <c r="D475" s="57"/>
      <c r="E475" t="s">
        <v>236</v>
      </c>
    </row>
    <row r="476" spans="1:5" x14ac:dyDescent="0.2">
      <c r="A476" s="82"/>
      <c r="B476" s="72"/>
      <c r="C476" s="57" t="s">
        <v>737</v>
      </c>
      <c r="D476" s="57"/>
      <c r="E476" t="s">
        <v>236</v>
      </c>
    </row>
    <row r="477" spans="1:5" x14ac:dyDescent="0.2">
      <c r="A477" s="82"/>
      <c r="B477" s="72"/>
      <c r="C477" s="57" t="s">
        <v>738</v>
      </c>
      <c r="D477" s="57"/>
      <c r="E477" t="s">
        <v>236</v>
      </c>
    </row>
    <row r="478" spans="1:5" x14ac:dyDescent="0.2">
      <c r="A478" s="82"/>
      <c r="B478" s="72"/>
      <c r="C478" s="57" t="s">
        <v>739</v>
      </c>
      <c r="D478" s="57"/>
      <c r="E478" t="s">
        <v>236</v>
      </c>
    </row>
    <row r="479" spans="1:5" x14ac:dyDescent="0.2">
      <c r="A479" s="82"/>
      <c r="B479" s="72"/>
      <c r="C479" s="57" t="s">
        <v>740</v>
      </c>
      <c r="D479" s="57"/>
      <c r="E479" t="s">
        <v>236</v>
      </c>
    </row>
    <row r="480" spans="1:5" x14ac:dyDescent="0.2">
      <c r="A480" s="82"/>
      <c r="B480" s="72"/>
      <c r="C480" s="57" t="s">
        <v>741</v>
      </c>
      <c r="D480" s="57"/>
      <c r="E480" t="s">
        <v>236</v>
      </c>
    </row>
    <row r="481" spans="1:5" x14ac:dyDescent="0.2">
      <c r="A481" s="82"/>
      <c r="B481" s="72"/>
      <c r="C481" s="57" t="s">
        <v>742</v>
      </c>
      <c r="D481" s="57"/>
      <c r="E481" t="s">
        <v>236</v>
      </c>
    </row>
    <row r="482" spans="1:5" x14ac:dyDescent="0.2">
      <c r="A482" s="82"/>
      <c r="B482" s="72"/>
      <c r="C482" s="57" t="s">
        <v>743</v>
      </c>
      <c r="D482" s="57"/>
      <c r="E482" t="s">
        <v>236</v>
      </c>
    </row>
    <row r="483" spans="1:5" x14ac:dyDescent="0.2">
      <c r="A483" s="82"/>
      <c r="B483" s="72"/>
      <c r="C483" s="57" t="s">
        <v>744</v>
      </c>
      <c r="D483" s="57"/>
      <c r="E483" t="s">
        <v>236</v>
      </c>
    </row>
    <row r="484" spans="1:5" x14ac:dyDescent="0.2">
      <c r="A484" s="82"/>
      <c r="B484" s="72"/>
      <c r="C484" s="57" t="s">
        <v>745</v>
      </c>
      <c r="D484" s="57"/>
      <c r="E484" t="s">
        <v>236</v>
      </c>
    </row>
    <row r="485" spans="1:5" x14ac:dyDescent="0.2">
      <c r="A485" s="82"/>
      <c r="B485" s="72"/>
      <c r="C485" s="57" t="s">
        <v>746</v>
      </c>
      <c r="D485" s="57"/>
      <c r="E485" t="s">
        <v>236</v>
      </c>
    </row>
    <row r="486" spans="1:5" x14ac:dyDescent="0.2">
      <c r="A486" s="82"/>
      <c r="B486" s="72"/>
      <c r="C486" s="57" t="s">
        <v>747</v>
      </c>
      <c r="D486" s="57"/>
      <c r="E486" t="s">
        <v>236</v>
      </c>
    </row>
    <row r="487" spans="1:5" x14ac:dyDescent="0.2">
      <c r="A487" s="82"/>
      <c r="B487" s="72"/>
      <c r="C487" s="57" t="s">
        <v>748</v>
      </c>
      <c r="D487" s="57"/>
      <c r="E487" t="s">
        <v>236</v>
      </c>
    </row>
    <row r="488" spans="1:5" x14ac:dyDescent="0.2">
      <c r="A488" s="82"/>
      <c r="B488" s="72"/>
      <c r="C488" s="57" t="s">
        <v>749</v>
      </c>
      <c r="D488" s="57"/>
      <c r="E488" t="s">
        <v>236</v>
      </c>
    </row>
    <row r="489" spans="1:5" x14ac:dyDescent="0.2">
      <c r="A489" s="82"/>
      <c r="B489" s="72"/>
      <c r="C489" s="57" t="s">
        <v>334</v>
      </c>
      <c r="D489" s="57"/>
    </row>
    <row r="490" spans="1:5" x14ac:dyDescent="0.2">
      <c r="A490" s="82"/>
      <c r="B490" s="72"/>
      <c r="C490" s="57" t="s">
        <v>750</v>
      </c>
      <c r="D490" s="57"/>
    </row>
    <row r="491" spans="1:5" x14ac:dyDescent="0.2">
      <c r="A491" s="82"/>
      <c r="B491" s="72"/>
      <c r="C491" s="57" t="s">
        <v>751</v>
      </c>
      <c r="D491" s="57"/>
    </row>
    <row r="492" spans="1:5" x14ac:dyDescent="0.2">
      <c r="A492" s="82"/>
      <c r="B492" s="72"/>
      <c r="C492" s="57" t="s">
        <v>752</v>
      </c>
      <c r="D492" s="57"/>
    </row>
    <row r="493" spans="1:5" x14ac:dyDescent="0.2">
      <c r="A493" s="82"/>
      <c r="B493" s="72"/>
      <c r="C493" s="57" t="s">
        <v>753</v>
      </c>
      <c r="D493" s="57"/>
    </row>
    <row r="494" spans="1:5" x14ac:dyDescent="0.2">
      <c r="A494" s="82"/>
      <c r="B494" s="72"/>
      <c r="C494" s="57" t="s">
        <v>754</v>
      </c>
      <c r="D494" s="57"/>
    </row>
    <row r="495" spans="1:5" x14ac:dyDescent="0.2">
      <c r="A495" s="82"/>
      <c r="B495" s="72"/>
      <c r="C495" s="57" t="s">
        <v>755</v>
      </c>
      <c r="D495" s="57"/>
    </row>
    <row r="496" spans="1:5" x14ac:dyDescent="0.2">
      <c r="A496" s="82"/>
      <c r="B496" s="72"/>
      <c r="C496" s="57" t="s">
        <v>756</v>
      </c>
      <c r="D496" s="57"/>
    </row>
    <row r="497" spans="1:4" x14ac:dyDescent="0.2">
      <c r="A497" s="82"/>
      <c r="B497" s="72"/>
      <c r="C497" s="57" t="s">
        <v>757</v>
      </c>
      <c r="D497" s="57"/>
    </row>
    <row r="498" spans="1:4" x14ac:dyDescent="0.2">
      <c r="A498" s="83"/>
      <c r="B498" s="73"/>
      <c r="C498" s="57" t="s">
        <v>587</v>
      </c>
      <c r="D498" s="57"/>
    </row>
    <row r="499" spans="1:4" x14ac:dyDescent="0.2">
      <c r="A499" s="115"/>
      <c r="B499" s="119" t="s">
        <v>758</v>
      </c>
      <c r="C499" s="55" t="s">
        <v>457</v>
      </c>
      <c r="D499" s="55"/>
    </row>
    <row r="500" spans="1:4" x14ac:dyDescent="0.2">
      <c r="A500" s="64"/>
      <c r="B500" s="119"/>
      <c r="C500" s="55" t="s">
        <v>759</v>
      </c>
      <c r="D500" s="55"/>
    </row>
    <row r="501" spans="1:4" x14ac:dyDescent="0.2">
      <c r="A501" s="64"/>
      <c r="B501" s="119"/>
      <c r="C501" s="55" t="s">
        <v>760</v>
      </c>
      <c r="D501" s="55"/>
    </row>
    <row r="502" spans="1:4" x14ac:dyDescent="0.2">
      <c r="A502" s="64"/>
      <c r="B502" s="119"/>
      <c r="C502" s="55" t="s">
        <v>761</v>
      </c>
      <c r="D502" s="55"/>
    </row>
    <row r="503" spans="1:4" x14ac:dyDescent="0.2">
      <c r="A503" s="64"/>
      <c r="B503" s="119"/>
      <c r="C503" s="55" t="s">
        <v>762</v>
      </c>
      <c r="D503" s="55"/>
    </row>
    <row r="504" spans="1:4" x14ac:dyDescent="0.2">
      <c r="A504" s="64"/>
      <c r="B504" s="119"/>
      <c r="C504" s="55" t="s">
        <v>763</v>
      </c>
      <c r="D504" s="55"/>
    </row>
    <row r="505" spans="1:4" x14ac:dyDescent="0.2">
      <c r="A505" s="64"/>
      <c r="B505" s="119"/>
      <c r="C505" s="55" t="s">
        <v>764</v>
      </c>
      <c r="D505" s="55"/>
    </row>
    <row r="506" spans="1:4" x14ac:dyDescent="0.2">
      <c r="A506" s="64"/>
      <c r="B506" s="119"/>
      <c r="C506" s="55" t="s">
        <v>765</v>
      </c>
      <c r="D506" s="55"/>
    </row>
    <row r="507" spans="1:4" x14ac:dyDescent="0.2">
      <c r="A507" s="64"/>
      <c r="B507" s="119"/>
      <c r="C507" s="55" t="s">
        <v>766</v>
      </c>
      <c r="D507" s="55"/>
    </row>
    <row r="508" spans="1:4" x14ac:dyDescent="0.2">
      <c r="A508" s="64"/>
      <c r="B508" s="119"/>
      <c r="C508" s="55" t="s">
        <v>767</v>
      </c>
      <c r="D508" s="55"/>
    </row>
    <row r="509" spans="1:4" x14ac:dyDescent="0.2">
      <c r="A509" s="64"/>
      <c r="B509" s="119"/>
      <c r="C509" s="55" t="s">
        <v>768</v>
      </c>
      <c r="D509" s="55"/>
    </row>
    <row r="510" spans="1:4" x14ac:dyDescent="0.2">
      <c r="A510" s="64"/>
      <c r="B510" s="119"/>
      <c r="C510" s="55" t="s">
        <v>769</v>
      </c>
      <c r="D510" s="55"/>
    </row>
    <row r="511" spans="1:4" x14ac:dyDescent="0.2">
      <c r="A511" s="64"/>
      <c r="B511" s="119"/>
      <c r="C511" s="55" t="s">
        <v>770</v>
      </c>
      <c r="D511" s="55"/>
    </row>
    <row r="512" spans="1:4" x14ac:dyDescent="0.2">
      <c r="A512" s="64"/>
      <c r="B512" s="119"/>
      <c r="C512" s="55" t="s">
        <v>503</v>
      </c>
      <c r="D512" s="55"/>
    </row>
    <row r="513" spans="1:4" x14ac:dyDescent="0.2">
      <c r="A513" s="64"/>
      <c r="B513" s="119"/>
      <c r="C513" s="55" t="s">
        <v>334</v>
      </c>
      <c r="D513" s="55"/>
    </row>
    <row r="514" spans="1:4" x14ac:dyDescent="0.2">
      <c r="A514" s="82"/>
      <c r="B514" s="68" t="s">
        <v>771</v>
      </c>
      <c r="C514" s="57" t="s">
        <v>359</v>
      </c>
      <c r="D514" s="57"/>
    </row>
    <row r="515" spans="1:4" x14ac:dyDescent="0.2">
      <c r="A515" s="83"/>
      <c r="B515" s="70"/>
      <c r="C515" s="57" t="s">
        <v>141</v>
      </c>
      <c r="D515" s="57"/>
    </row>
    <row r="516" spans="1:4" x14ac:dyDescent="0.2">
      <c r="A516" s="64"/>
      <c r="B516" s="119" t="s">
        <v>772</v>
      </c>
      <c r="C516" s="55" t="s">
        <v>773</v>
      </c>
      <c r="D516" s="55"/>
    </row>
    <row r="517" spans="1:4" x14ac:dyDescent="0.2">
      <c r="A517" s="64"/>
      <c r="B517" s="119"/>
      <c r="C517" s="55" t="s">
        <v>189</v>
      </c>
      <c r="D517" s="55"/>
    </row>
    <row r="518" spans="1:4" x14ac:dyDescent="0.2">
      <c r="A518" s="64"/>
      <c r="B518" s="119"/>
      <c r="C518" s="55" t="s">
        <v>774</v>
      </c>
      <c r="D518" s="55"/>
    </row>
    <row r="519" spans="1:4" x14ac:dyDescent="0.2">
      <c r="A519" s="64"/>
      <c r="B519" s="119"/>
      <c r="C519" s="55" t="s">
        <v>775</v>
      </c>
      <c r="D519" s="55"/>
    </row>
    <row r="520" spans="1:4" x14ac:dyDescent="0.2">
      <c r="A520" s="117"/>
      <c r="B520" s="68" t="s">
        <v>776</v>
      </c>
      <c r="C520" s="57" t="s">
        <v>777</v>
      </c>
      <c r="D520" s="57"/>
    </row>
    <row r="521" spans="1:4" x14ac:dyDescent="0.2">
      <c r="A521" s="80"/>
      <c r="B521" s="69"/>
      <c r="C521" s="57" t="s">
        <v>778</v>
      </c>
      <c r="D521" s="57"/>
    </row>
    <row r="522" spans="1:4" x14ac:dyDescent="0.2">
      <c r="A522" s="80"/>
      <c r="B522" s="69"/>
      <c r="C522" s="57" t="s">
        <v>779</v>
      </c>
      <c r="D522" s="57"/>
    </row>
    <row r="523" spans="1:4" x14ac:dyDescent="0.2">
      <c r="A523" s="80"/>
      <c r="B523" s="69"/>
      <c r="C523" s="57" t="s">
        <v>780</v>
      </c>
      <c r="D523" s="57"/>
    </row>
    <row r="524" spans="1:4" x14ac:dyDescent="0.2">
      <c r="A524" s="80"/>
      <c r="B524" s="69"/>
      <c r="C524" s="57" t="s">
        <v>781</v>
      </c>
      <c r="D524" s="57"/>
    </row>
    <row r="525" spans="1:4" x14ac:dyDescent="0.2">
      <c r="A525" s="80"/>
      <c r="B525" s="69"/>
      <c r="C525" s="57" t="s">
        <v>782</v>
      </c>
      <c r="D525" s="57"/>
    </row>
    <row r="526" spans="1:4" x14ac:dyDescent="0.2">
      <c r="A526" s="80"/>
      <c r="B526" s="69"/>
      <c r="C526" s="57" t="s">
        <v>783</v>
      </c>
      <c r="D526" s="57"/>
    </row>
    <row r="527" spans="1:4" x14ac:dyDescent="0.2">
      <c r="A527" s="80"/>
      <c r="B527" s="69"/>
      <c r="C527" s="57" t="s">
        <v>784</v>
      </c>
      <c r="D527" s="57"/>
    </row>
    <row r="528" spans="1:4" x14ac:dyDescent="0.2">
      <c r="A528" s="80"/>
      <c r="B528" s="69"/>
      <c r="C528" s="57" t="s">
        <v>785</v>
      </c>
      <c r="D528" s="57"/>
    </row>
    <row r="529" spans="1:4" x14ac:dyDescent="0.2">
      <c r="A529" s="80"/>
      <c r="B529" s="69"/>
      <c r="C529" s="57" t="s">
        <v>767</v>
      </c>
      <c r="D529" s="57"/>
    </row>
    <row r="530" spans="1:4" x14ac:dyDescent="0.2">
      <c r="B530" s="69"/>
      <c r="C530" s="57" t="s">
        <v>786</v>
      </c>
      <c r="D530" s="57"/>
    </row>
    <row r="531" spans="1:4" ht="15" x14ac:dyDescent="0.25">
      <c r="A531" s="80"/>
      <c r="B531" s="69"/>
      <c r="C531" s="57" t="s">
        <v>787</v>
      </c>
      <c r="D531" s="57" t="s">
        <v>788</v>
      </c>
    </row>
    <row r="532" spans="1:4" ht="15" x14ac:dyDescent="0.25">
      <c r="A532" s="80"/>
      <c r="B532" s="69"/>
      <c r="C532" s="57" t="s">
        <v>789</v>
      </c>
      <c r="D532" s="57" t="s">
        <v>788</v>
      </c>
    </row>
    <row r="533" spans="1:4" ht="15" x14ac:dyDescent="0.25">
      <c r="A533" s="80"/>
      <c r="B533" s="69"/>
      <c r="C533" s="57" t="s">
        <v>790</v>
      </c>
      <c r="D533" s="57" t="s">
        <v>788</v>
      </c>
    </row>
    <row r="534" spans="1:4" x14ac:dyDescent="0.2">
      <c r="A534" s="80"/>
      <c r="B534" s="69"/>
      <c r="C534" s="57" t="s">
        <v>791</v>
      </c>
      <c r="D534" s="57"/>
    </row>
    <row r="535" spans="1:4" x14ac:dyDescent="0.2">
      <c r="A535" s="80"/>
      <c r="B535" s="69"/>
      <c r="C535" s="57" t="s">
        <v>792</v>
      </c>
      <c r="D535" s="57"/>
    </row>
    <row r="536" spans="1:4" x14ac:dyDescent="0.2">
      <c r="A536" s="80"/>
      <c r="B536" s="69"/>
      <c r="C536" s="57" t="s">
        <v>793</v>
      </c>
      <c r="D536" s="57"/>
    </row>
    <row r="537" spans="1:4" x14ac:dyDescent="0.2">
      <c r="A537" s="80"/>
      <c r="B537" s="69"/>
      <c r="C537" s="57" t="s">
        <v>794</v>
      </c>
      <c r="D537" s="57"/>
    </row>
    <row r="538" spans="1:4" x14ac:dyDescent="0.2">
      <c r="A538" s="80"/>
      <c r="B538" s="69"/>
      <c r="C538" s="57" t="s">
        <v>795</v>
      </c>
      <c r="D538" s="57"/>
    </row>
    <row r="539" spans="1:4" x14ac:dyDescent="0.2">
      <c r="A539" s="80"/>
      <c r="B539" s="69"/>
      <c r="C539" s="57" t="s">
        <v>796</v>
      </c>
      <c r="D539" s="57"/>
    </row>
    <row r="540" spans="1:4" x14ac:dyDescent="0.2">
      <c r="A540" s="80"/>
      <c r="B540" s="69"/>
      <c r="C540" s="57" t="s">
        <v>797</v>
      </c>
      <c r="D540" s="57"/>
    </row>
    <row r="541" spans="1:4" x14ac:dyDescent="0.2">
      <c r="A541" s="80"/>
      <c r="B541" s="69"/>
      <c r="C541" s="57" t="s">
        <v>798</v>
      </c>
      <c r="D541" s="57"/>
    </row>
    <row r="542" spans="1:4" x14ac:dyDescent="0.2">
      <c r="A542" s="80"/>
      <c r="B542" s="69"/>
      <c r="C542" s="57" t="s">
        <v>503</v>
      </c>
      <c r="D542" s="57"/>
    </row>
    <row r="543" spans="1:4" x14ac:dyDescent="0.2">
      <c r="A543" s="80"/>
      <c r="B543" s="69"/>
      <c r="C543" s="57" t="s">
        <v>334</v>
      </c>
      <c r="D543" s="58"/>
    </row>
    <row r="544" spans="1:4" x14ac:dyDescent="0.2">
      <c r="A544" s="86"/>
      <c r="B544" s="59" t="s">
        <v>799</v>
      </c>
      <c r="C544" s="55" t="s">
        <v>359</v>
      </c>
      <c r="D544" s="55"/>
    </row>
    <row r="545" spans="1:4" x14ac:dyDescent="0.2">
      <c r="A545" s="87"/>
      <c r="B545" s="118"/>
      <c r="C545" s="55" t="s">
        <v>141</v>
      </c>
      <c r="D545" s="55"/>
    </row>
    <row r="546" spans="1:4" x14ac:dyDescent="0.2">
      <c r="A546" s="80"/>
      <c r="B546" s="68" t="s">
        <v>800</v>
      </c>
      <c r="C546" s="57" t="s">
        <v>801</v>
      </c>
      <c r="D546" s="57"/>
    </row>
    <row r="547" spans="1:4" x14ac:dyDescent="0.2">
      <c r="A547" s="80"/>
      <c r="B547" s="69"/>
      <c r="C547" s="57" t="s">
        <v>802</v>
      </c>
      <c r="D547" s="57"/>
    </row>
    <row r="548" spans="1:4" x14ac:dyDescent="0.2">
      <c r="A548" s="80"/>
      <c r="B548" s="69"/>
      <c r="C548" s="57" t="s">
        <v>803</v>
      </c>
      <c r="D548" s="57"/>
    </row>
    <row r="549" spans="1:4" x14ac:dyDescent="0.2">
      <c r="A549" s="80"/>
      <c r="B549" s="69"/>
      <c r="C549" s="57" t="s">
        <v>804</v>
      </c>
      <c r="D549" s="57"/>
    </row>
    <row r="550" spans="1:4" x14ac:dyDescent="0.2">
      <c r="A550" s="80"/>
      <c r="B550" s="69"/>
      <c r="C550" s="57" t="s">
        <v>805</v>
      </c>
      <c r="D550" s="57"/>
    </row>
    <row r="551" spans="1:4" x14ac:dyDescent="0.2">
      <c r="A551" s="86"/>
      <c r="B551" s="59" t="s">
        <v>806</v>
      </c>
      <c r="C551" s="55" t="s">
        <v>359</v>
      </c>
      <c r="D551" s="55"/>
    </row>
    <row r="552" spans="1:4" x14ac:dyDescent="0.2">
      <c r="A552" s="87"/>
      <c r="B552" s="118"/>
      <c r="C552" s="55" t="s">
        <v>141</v>
      </c>
      <c r="D552" s="55"/>
    </row>
    <row r="553" spans="1:4" x14ac:dyDescent="0.2">
      <c r="A553" s="65"/>
      <c r="B553" s="68" t="s">
        <v>807</v>
      </c>
      <c r="C553" s="57" t="s">
        <v>808</v>
      </c>
      <c r="D553" s="57"/>
    </row>
    <row r="554" spans="1:4" x14ac:dyDescent="0.2">
      <c r="A554" s="66"/>
      <c r="B554" s="66"/>
      <c r="C554" s="57" t="s">
        <v>809</v>
      </c>
      <c r="D554" s="57"/>
    </row>
    <row r="555" spans="1:4" x14ac:dyDescent="0.2">
      <c r="A555" s="66"/>
      <c r="B555" s="66"/>
      <c r="C555" s="57" t="s">
        <v>810</v>
      </c>
      <c r="D555" s="57"/>
    </row>
    <row r="556" spans="1:4" x14ac:dyDescent="0.2">
      <c r="A556" s="66"/>
      <c r="B556" s="66"/>
      <c r="C556" s="57" t="s">
        <v>811</v>
      </c>
      <c r="D556" s="57"/>
    </row>
    <row r="557" spans="1:4" x14ac:dyDescent="0.2">
      <c r="A557" s="66"/>
      <c r="B557" s="66"/>
      <c r="C557" s="57" t="s">
        <v>812</v>
      </c>
      <c r="D557" s="57"/>
    </row>
    <row r="558" spans="1:4" x14ac:dyDescent="0.2">
      <c r="A558" s="66"/>
      <c r="B558" s="66"/>
      <c r="C558" s="57" t="s">
        <v>813</v>
      </c>
      <c r="D558" s="57"/>
    </row>
    <row r="559" spans="1:4" x14ac:dyDescent="0.2">
      <c r="A559" s="66"/>
      <c r="B559" s="66"/>
      <c r="C559" s="57" t="s">
        <v>814</v>
      </c>
      <c r="D559" s="57"/>
    </row>
    <row r="560" spans="1:4" x14ac:dyDescent="0.2">
      <c r="A560" s="66"/>
      <c r="B560" s="66"/>
      <c r="C560" s="57" t="s">
        <v>815</v>
      </c>
      <c r="D560" s="57"/>
    </row>
    <row r="561" spans="1:4" x14ac:dyDescent="0.2">
      <c r="A561" s="66"/>
      <c r="B561" s="66"/>
      <c r="C561" s="57" t="s">
        <v>816</v>
      </c>
      <c r="D561" s="57"/>
    </row>
    <row r="562" spans="1:4" x14ac:dyDescent="0.2">
      <c r="A562" s="66"/>
      <c r="B562" s="66"/>
      <c r="C562" s="57" t="s">
        <v>817</v>
      </c>
      <c r="D562" s="57"/>
    </row>
    <row r="563" spans="1:4" x14ac:dyDescent="0.2">
      <c r="A563" s="66"/>
      <c r="B563" s="66"/>
      <c r="C563" s="57" t="s">
        <v>818</v>
      </c>
      <c r="D563" s="57"/>
    </row>
    <row r="564" spans="1:4" x14ac:dyDescent="0.2">
      <c r="A564" s="66"/>
      <c r="B564" s="66"/>
      <c r="C564" s="57" t="s">
        <v>819</v>
      </c>
      <c r="D564" s="57"/>
    </row>
    <row r="565" spans="1:4" x14ac:dyDescent="0.2">
      <c r="A565" s="66"/>
      <c r="B565" s="66"/>
      <c r="C565" s="57" t="s">
        <v>820</v>
      </c>
      <c r="D565" s="57"/>
    </row>
    <row r="566" spans="1:4" x14ac:dyDescent="0.2">
      <c r="A566" s="66"/>
      <c r="B566" s="66"/>
      <c r="C566" s="57" t="s">
        <v>821</v>
      </c>
      <c r="D566" s="57"/>
    </row>
    <row r="567" spans="1:4" x14ac:dyDescent="0.2">
      <c r="A567" s="66"/>
      <c r="B567" s="66"/>
      <c r="C567" s="57" t="s">
        <v>822</v>
      </c>
      <c r="D567" s="57"/>
    </row>
    <row r="568" spans="1:4" x14ac:dyDescent="0.2">
      <c r="A568" s="66"/>
      <c r="B568" s="66"/>
      <c r="C568" s="57" t="s">
        <v>823</v>
      </c>
      <c r="D568" s="57"/>
    </row>
    <row r="569" spans="1:4" x14ac:dyDescent="0.2">
      <c r="A569" s="66"/>
      <c r="B569" s="66"/>
      <c r="C569" s="57" t="s">
        <v>824</v>
      </c>
      <c r="D569" s="57"/>
    </row>
    <row r="570" spans="1:4" x14ac:dyDescent="0.2">
      <c r="A570" s="66"/>
      <c r="B570" s="66"/>
      <c r="C570" s="57" t="s">
        <v>825</v>
      </c>
      <c r="D570" s="57"/>
    </row>
    <row r="571" spans="1:4" x14ac:dyDescent="0.2">
      <c r="A571" s="66"/>
      <c r="B571" s="66"/>
      <c r="C571" s="57" t="s">
        <v>826</v>
      </c>
      <c r="D571" s="57"/>
    </row>
    <row r="572" spans="1:4" x14ac:dyDescent="0.2">
      <c r="A572" s="66"/>
      <c r="B572" s="66"/>
      <c r="C572" s="57" t="s">
        <v>827</v>
      </c>
      <c r="D572" s="57"/>
    </row>
    <row r="573" spans="1:4" x14ac:dyDescent="0.2">
      <c r="A573" s="66"/>
      <c r="B573" s="66"/>
      <c r="C573" s="57" t="s">
        <v>828</v>
      </c>
      <c r="D573" s="57"/>
    </row>
    <row r="574" spans="1:4" x14ac:dyDescent="0.2">
      <c r="A574" s="66"/>
      <c r="B574" s="66"/>
      <c r="C574" s="57" t="s">
        <v>829</v>
      </c>
      <c r="D574" s="57"/>
    </row>
    <row r="575" spans="1:4" x14ac:dyDescent="0.2">
      <c r="A575" s="66"/>
      <c r="B575" s="66"/>
      <c r="C575" s="57" t="s">
        <v>830</v>
      </c>
      <c r="D575" s="57"/>
    </row>
    <row r="576" spans="1:4" x14ac:dyDescent="0.2">
      <c r="A576" s="66"/>
      <c r="B576" s="66"/>
      <c r="C576" s="57" t="s">
        <v>831</v>
      </c>
      <c r="D576" s="57"/>
    </row>
    <row r="577" spans="1:5" x14ac:dyDescent="0.2">
      <c r="A577" s="66"/>
      <c r="B577" s="66"/>
      <c r="C577" s="57" t="s">
        <v>832</v>
      </c>
      <c r="D577" s="57"/>
    </row>
    <row r="578" spans="1:5" x14ac:dyDescent="0.2">
      <c r="A578" s="66"/>
      <c r="B578" s="66"/>
      <c r="C578" s="57" t="s">
        <v>833</v>
      </c>
      <c r="D578" s="57"/>
    </row>
    <row r="579" spans="1:5" x14ac:dyDescent="0.2">
      <c r="A579" s="66"/>
      <c r="B579" s="66"/>
      <c r="C579" s="57" t="s">
        <v>834</v>
      </c>
      <c r="D579" s="57"/>
    </row>
    <row r="580" spans="1:5" x14ac:dyDescent="0.2">
      <c r="A580" s="66"/>
      <c r="B580" s="66"/>
      <c r="C580" s="57" t="s">
        <v>835</v>
      </c>
      <c r="D580" s="57"/>
      <c r="E580" t="s">
        <v>236</v>
      </c>
    </row>
    <row r="581" spans="1:5" x14ac:dyDescent="0.2">
      <c r="A581" s="66"/>
      <c r="B581" s="66"/>
      <c r="C581" s="57" t="s">
        <v>836</v>
      </c>
      <c r="D581" s="57"/>
      <c r="E581" t="s">
        <v>236</v>
      </c>
    </row>
    <row r="582" spans="1:5" x14ac:dyDescent="0.2">
      <c r="A582" s="66"/>
      <c r="B582" s="66"/>
      <c r="C582" s="57" t="s">
        <v>837</v>
      </c>
      <c r="D582" s="57"/>
    </row>
    <row r="583" spans="1:5" x14ac:dyDescent="0.2">
      <c r="A583" s="66"/>
      <c r="B583" s="66"/>
      <c r="C583" s="57" t="s">
        <v>838</v>
      </c>
      <c r="D583" s="57"/>
    </row>
    <row r="584" spans="1:5" x14ac:dyDescent="0.2">
      <c r="A584" s="66"/>
      <c r="B584" s="66"/>
      <c r="C584" s="57" t="s">
        <v>839</v>
      </c>
      <c r="D584" s="57"/>
    </row>
    <row r="585" spans="1:5" x14ac:dyDescent="0.2">
      <c r="A585" s="66"/>
      <c r="B585" s="66"/>
      <c r="C585" s="57" t="s">
        <v>840</v>
      </c>
      <c r="D585" s="57"/>
    </row>
    <row r="586" spans="1:5" x14ac:dyDescent="0.2">
      <c r="A586" s="66"/>
      <c r="B586" s="66"/>
      <c r="C586" s="57" t="s">
        <v>841</v>
      </c>
      <c r="D586" s="57"/>
    </row>
    <row r="587" spans="1:5" x14ac:dyDescent="0.2">
      <c r="A587" s="66"/>
      <c r="B587" s="66"/>
      <c r="C587" s="57" t="s">
        <v>842</v>
      </c>
      <c r="D587" s="57"/>
    </row>
    <row r="588" spans="1:5" x14ac:dyDescent="0.2">
      <c r="A588" s="66"/>
      <c r="B588" s="66"/>
      <c r="C588" s="57" t="s">
        <v>843</v>
      </c>
      <c r="D588" s="57"/>
    </row>
    <row r="589" spans="1:5" x14ac:dyDescent="0.2">
      <c r="A589" s="66"/>
      <c r="B589" s="66"/>
      <c r="C589" s="57" t="s">
        <v>844</v>
      </c>
      <c r="D589" s="57"/>
    </row>
    <row r="590" spans="1:5" x14ac:dyDescent="0.2">
      <c r="A590" s="66"/>
      <c r="B590" s="66"/>
      <c r="C590" s="57" t="s">
        <v>845</v>
      </c>
      <c r="D590" s="57"/>
    </row>
    <row r="591" spans="1:5" x14ac:dyDescent="0.2">
      <c r="A591" s="67"/>
      <c r="B591" s="67"/>
      <c r="C591" s="57" t="s">
        <v>846</v>
      </c>
      <c r="D591" s="57"/>
    </row>
    <row r="592" spans="1:5" x14ac:dyDescent="0.2">
      <c r="A592" s="64"/>
      <c r="B592" s="119" t="s">
        <v>129</v>
      </c>
      <c r="C592" s="55" t="s">
        <v>847</v>
      </c>
      <c r="D592" s="55"/>
    </row>
    <row r="593" spans="1:4" x14ac:dyDescent="0.2">
      <c r="A593" s="64"/>
      <c r="B593" s="119"/>
      <c r="C593" s="55" t="s">
        <v>848</v>
      </c>
      <c r="D593" s="55"/>
    </row>
    <row r="594" spans="1:4" x14ac:dyDescent="0.2">
      <c r="A594" s="64"/>
      <c r="B594" s="119"/>
      <c r="C594" s="55" t="s">
        <v>334</v>
      </c>
      <c r="D594" s="55"/>
    </row>
    <row r="595" spans="1:4" x14ac:dyDescent="0.2">
      <c r="A595" s="68"/>
      <c r="B595" s="74" t="s">
        <v>849</v>
      </c>
      <c r="C595" s="57" t="s">
        <v>359</v>
      </c>
      <c r="D595" s="57"/>
    </row>
    <row r="596" spans="1:4" x14ac:dyDescent="0.2">
      <c r="A596" s="120"/>
      <c r="B596" s="122"/>
      <c r="C596" s="121" t="s">
        <v>141</v>
      </c>
      <c r="D596" s="57"/>
    </row>
    <row r="597" spans="1:4" x14ac:dyDescent="0.2">
      <c r="A597" s="115"/>
      <c r="B597" s="115" t="s">
        <v>850</v>
      </c>
      <c r="C597" s="55" t="s">
        <v>851</v>
      </c>
      <c r="D597" s="55"/>
    </row>
    <row r="598" spans="1:4" x14ac:dyDescent="0.2">
      <c r="A598" s="64"/>
      <c r="B598" s="64"/>
      <c r="C598" s="55" t="s">
        <v>852</v>
      </c>
      <c r="D598" s="55"/>
    </row>
    <row r="599" spans="1:4" x14ac:dyDescent="0.2">
      <c r="A599" s="64"/>
      <c r="B599" s="64"/>
      <c r="C599" s="55" t="s">
        <v>853</v>
      </c>
      <c r="D599" s="55"/>
    </row>
    <row r="600" spans="1:4" x14ac:dyDescent="0.2">
      <c r="A600" s="64"/>
      <c r="B600" s="64"/>
      <c r="C600" s="55" t="s">
        <v>854</v>
      </c>
      <c r="D600" s="55"/>
    </row>
    <row r="601" spans="1:4" x14ac:dyDescent="0.2">
      <c r="A601" s="64"/>
      <c r="B601" s="64"/>
      <c r="C601" s="55" t="s">
        <v>855</v>
      </c>
      <c r="D601" s="55"/>
    </row>
    <row r="602" spans="1:4" x14ac:dyDescent="0.2">
      <c r="A602" s="64"/>
      <c r="B602" s="64"/>
      <c r="C602" s="55" t="s">
        <v>856</v>
      </c>
      <c r="D602" s="55"/>
    </row>
    <row r="603" spans="1:4" x14ac:dyDescent="0.2">
      <c r="A603" s="64"/>
      <c r="B603" s="64"/>
      <c r="C603" s="55" t="s">
        <v>857</v>
      </c>
      <c r="D603" s="55"/>
    </row>
    <row r="604" spans="1:4" x14ac:dyDescent="0.2">
      <c r="A604" s="64"/>
      <c r="B604" s="64"/>
      <c r="C604" s="55" t="s">
        <v>858</v>
      </c>
      <c r="D604" s="55"/>
    </row>
    <row r="605" spans="1:4" x14ac:dyDescent="0.2">
      <c r="A605" s="64"/>
      <c r="B605" s="64"/>
      <c r="C605" s="55" t="s">
        <v>859</v>
      </c>
      <c r="D605" s="55"/>
    </row>
    <row r="606" spans="1:4" x14ac:dyDescent="0.2">
      <c r="A606" s="64"/>
      <c r="B606" s="64"/>
      <c r="C606" s="55" t="s">
        <v>860</v>
      </c>
      <c r="D606" s="55"/>
    </row>
    <row r="607" spans="1:4" x14ac:dyDescent="0.2">
      <c r="A607" s="64"/>
      <c r="B607" s="64"/>
      <c r="C607" s="55" t="s">
        <v>861</v>
      </c>
      <c r="D607" s="55"/>
    </row>
    <row r="608" spans="1:4" x14ac:dyDescent="0.2">
      <c r="A608" s="64"/>
      <c r="B608" s="64"/>
      <c r="C608" s="55" t="s">
        <v>862</v>
      </c>
      <c r="D608" s="55"/>
    </row>
    <row r="609" spans="1:5" x14ac:dyDescent="0.2">
      <c r="A609" s="64"/>
      <c r="B609" s="64"/>
      <c r="C609" s="55" t="s">
        <v>863</v>
      </c>
      <c r="D609" s="55"/>
    </row>
    <row r="610" spans="1:5" x14ac:dyDescent="0.2">
      <c r="A610" s="64"/>
      <c r="B610" s="64"/>
      <c r="C610" s="55" t="s">
        <v>864</v>
      </c>
      <c r="D610" s="55"/>
    </row>
    <row r="611" spans="1:5" x14ac:dyDescent="0.2">
      <c r="A611" s="64"/>
      <c r="B611" s="64"/>
      <c r="C611" s="55" t="s">
        <v>865</v>
      </c>
      <c r="D611" s="55"/>
    </row>
    <row r="612" spans="1:5" x14ac:dyDescent="0.2">
      <c r="A612" s="64"/>
      <c r="B612" s="64"/>
      <c r="C612" s="55" t="s">
        <v>866</v>
      </c>
      <c r="D612" s="55"/>
    </row>
    <row r="613" spans="1:5" x14ac:dyDescent="0.2">
      <c r="A613" s="64"/>
      <c r="B613" s="64"/>
      <c r="C613" s="55" t="s">
        <v>867</v>
      </c>
      <c r="D613" s="55"/>
    </row>
    <row r="614" spans="1:5" x14ac:dyDescent="0.2">
      <c r="A614" s="64"/>
      <c r="B614" s="64"/>
      <c r="C614" s="55" t="s">
        <v>868</v>
      </c>
      <c r="D614" s="55"/>
    </row>
    <row r="615" spans="1:5" x14ac:dyDescent="0.2">
      <c r="A615" s="64"/>
      <c r="B615" s="64"/>
      <c r="C615" s="55" t="s">
        <v>869</v>
      </c>
      <c r="D615" s="55"/>
    </row>
    <row r="616" spans="1:5" x14ac:dyDescent="0.2">
      <c r="A616" s="64"/>
      <c r="B616" s="64"/>
      <c r="C616" s="55" t="s">
        <v>870</v>
      </c>
      <c r="D616" s="55"/>
    </row>
    <row r="617" spans="1:5" x14ac:dyDescent="0.2">
      <c r="A617" s="64"/>
      <c r="B617" s="64"/>
      <c r="C617" s="55" t="s">
        <v>871</v>
      </c>
      <c r="D617" s="55"/>
    </row>
    <row r="618" spans="1:5" x14ac:dyDescent="0.2">
      <c r="A618" s="64"/>
      <c r="B618" s="64"/>
      <c r="C618" s="55" t="s">
        <v>872</v>
      </c>
      <c r="D618" s="55"/>
    </row>
    <row r="619" spans="1:5" x14ac:dyDescent="0.2">
      <c r="A619" s="64"/>
      <c r="B619" s="64"/>
      <c r="C619" s="55" t="s">
        <v>873</v>
      </c>
      <c r="D619" s="55"/>
    </row>
    <row r="620" spans="1:5" x14ac:dyDescent="0.2">
      <c r="A620" s="64"/>
      <c r="B620" s="64"/>
      <c r="C620" s="55" t="s">
        <v>587</v>
      </c>
      <c r="D620" s="55"/>
    </row>
    <row r="621" spans="1:5" x14ac:dyDescent="0.2">
      <c r="A621" s="64"/>
      <c r="B621" s="64"/>
      <c r="C621" s="55" t="s">
        <v>874</v>
      </c>
      <c r="D621" s="55"/>
      <c r="E621" t="s">
        <v>236</v>
      </c>
    </row>
    <row r="622" spans="1:5" x14ac:dyDescent="0.2">
      <c r="A622" s="68"/>
      <c r="B622" s="68" t="s">
        <v>172</v>
      </c>
      <c r="C622" s="57" t="s">
        <v>875</v>
      </c>
      <c r="D622" s="57"/>
    </row>
    <row r="623" spans="1:5" x14ac:dyDescent="0.2">
      <c r="A623" s="69"/>
      <c r="B623" s="69"/>
      <c r="C623" s="57" t="s">
        <v>876</v>
      </c>
      <c r="D623" s="57"/>
    </row>
    <row r="624" spans="1:5" x14ac:dyDescent="0.2">
      <c r="A624" s="69"/>
      <c r="B624" s="69"/>
      <c r="C624" s="57" t="s">
        <v>877</v>
      </c>
      <c r="D624" s="57"/>
    </row>
    <row r="625" spans="1:5" x14ac:dyDescent="0.2">
      <c r="A625" s="69"/>
      <c r="B625" s="69"/>
      <c r="C625" s="57" t="s">
        <v>878</v>
      </c>
      <c r="D625" s="57"/>
    </row>
    <row r="626" spans="1:5" x14ac:dyDescent="0.2">
      <c r="A626" s="69"/>
      <c r="B626" s="69"/>
      <c r="C626" s="57" t="s">
        <v>879</v>
      </c>
      <c r="D626" s="57"/>
      <c r="E626" t="s">
        <v>236</v>
      </c>
    </row>
    <row r="627" spans="1:5" x14ac:dyDescent="0.2">
      <c r="A627" s="69"/>
      <c r="B627" s="69"/>
      <c r="C627" s="57" t="s">
        <v>880</v>
      </c>
      <c r="D627" s="57"/>
    </row>
    <row r="628" spans="1:5" x14ac:dyDescent="0.2">
      <c r="A628" s="69"/>
      <c r="B628" s="69"/>
      <c r="C628" s="57" t="s">
        <v>881</v>
      </c>
      <c r="D628" s="57"/>
    </row>
    <row r="629" spans="1:5" x14ac:dyDescent="0.2">
      <c r="A629" s="69"/>
      <c r="B629" s="69"/>
      <c r="C629" s="57" t="s">
        <v>479</v>
      </c>
      <c r="D629" s="57"/>
    </row>
    <row r="630" spans="1:5" x14ac:dyDescent="0.2">
      <c r="A630" s="69"/>
      <c r="B630" s="69"/>
      <c r="C630" s="57" t="s">
        <v>882</v>
      </c>
      <c r="D630" s="57"/>
    </row>
    <row r="631" spans="1:5" x14ac:dyDescent="0.2">
      <c r="A631" s="69"/>
      <c r="B631" s="69"/>
      <c r="C631" s="57" t="s">
        <v>883</v>
      </c>
      <c r="D631" s="57"/>
    </row>
    <row r="632" spans="1:5" x14ac:dyDescent="0.2">
      <c r="A632" s="69"/>
      <c r="B632" s="69"/>
      <c r="C632" s="57" t="s">
        <v>884</v>
      </c>
      <c r="D632" s="57"/>
    </row>
    <row r="633" spans="1:5" x14ac:dyDescent="0.2">
      <c r="A633" s="70"/>
      <c r="B633" s="70"/>
      <c r="C633" s="57" t="s">
        <v>334</v>
      </c>
      <c r="D633" s="57"/>
    </row>
    <row r="634" spans="1:5" x14ac:dyDescent="0.2">
      <c r="A634" s="64"/>
      <c r="B634" s="119" t="s">
        <v>173</v>
      </c>
      <c r="C634" s="55" t="s">
        <v>885</v>
      </c>
      <c r="D634" s="55" t="s">
        <v>886</v>
      </c>
    </row>
    <row r="635" spans="1:5" x14ac:dyDescent="0.2">
      <c r="A635" s="64"/>
      <c r="B635" s="119"/>
      <c r="C635" s="55" t="s">
        <v>887</v>
      </c>
      <c r="D635" s="55" t="s">
        <v>888</v>
      </c>
    </row>
    <row r="636" spans="1:5" x14ac:dyDescent="0.2">
      <c r="A636" s="64"/>
      <c r="B636" s="119"/>
      <c r="C636" s="55" t="s">
        <v>889</v>
      </c>
      <c r="D636" s="55" t="s">
        <v>890</v>
      </c>
    </row>
    <row r="637" spans="1:5" x14ac:dyDescent="0.2">
      <c r="A637" s="64"/>
      <c r="B637" s="119"/>
      <c r="C637" s="55" t="s">
        <v>891</v>
      </c>
      <c r="D637" s="55" t="s">
        <v>892</v>
      </c>
    </row>
    <row r="638" spans="1:5" x14ac:dyDescent="0.2">
      <c r="A638" s="64"/>
      <c r="B638" s="119"/>
      <c r="C638" s="55" t="s">
        <v>893</v>
      </c>
      <c r="D638" s="55" t="s">
        <v>894</v>
      </c>
    </row>
    <row r="639" spans="1:5" x14ac:dyDescent="0.2">
      <c r="A639" s="64"/>
      <c r="B639" s="119"/>
      <c r="C639" s="55" t="s">
        <v>895</v>
      </c>
      <c r="D639" s="55" t="s">
        <v>896</v>
      </c>
    </row>
    <row r="640" spans="1:5" x14ac:dyDescent="0.2">
      <c r="A640" s="64"/>
      <c r="B640" s="119"/>
      <c r="C640" s="55" t="s">
        <v>897</v>
      </c>
      <c r="D640" s="55" t="s">
        <v>898</v>
      </c>
    </row>
    <row r="641" spans="1:4" x14ac:dyDescent="0.2">
      <c r="A641" s="64"/>
      <c r="B641" s="119"/>
      <c r="C641" s="55" t="s">
        <v>899</v>
      </c>
      <c r="D641" s="55" t="s">
        <v>899</v>
      </c>
    </row>
    <row r="642" spans="1:4" x14ac:dyDescent="0.2">
      <c r="A642" s="64"/>
      <c r="B642" s="119"/>
      <c r="C642" s="55" t="s">
        <v>334</v>
      </c>
      <c r="D642" s="55"/>
    </row>
    <row r="643" spans="1:4" x14ac:dyDescent="0.2">
      <c r="A643" s="71"/>
      <c r="B643" s="71" t="s">
        <v>900</v>
      </c>
      <c r="C643" s="57" t="s">
        <v>901</v>
      </c>
      <c r="D643" s="57" t="s">
        <v>902</v>
      </c>
    </row>
    <row r="644" spans="1:4" x14ac:dyDescent="0.2">
      <c r="A644" s="72"/>
      <c r="B644" s="72"/>
      <c r="C644" s="57" t="s">
        <v>903</v>
      </c>
      <c r="D644" s="57" t="s">
        <v>904</v>
      </c>
    </row>
    <row r="645" spans="1:4" x14ac:dyDescent="0.2">
      <c r="A645" s="72"/>
      <c r="B645" s="72"/>
      <c r="C645" s="57" t="s">
        <v>905</v>
      </c>
      <c r="D645" s="57" t="s">
        <v>906</v>
      </c>
    </row>
    <row r="646" spans="1:4" x14ac:dyDescent="0.2">
      <c r="A646" s="72"/>
      <c r="B646" s="72"/>
      <c r="C646" s="57" t="s">
        <v>907</v>
      </c>
      <c r="D646" s="57" t="s">
        <v>908</v>
      </c>
    </row>
    <row r="647" spans="1:4" x14ac:dyDescent="0.2">
      <c r="A647" s="72"/>
      <c r="B647" s="72"/>
      <c r="C647" s="57" t="s">
        <v>909</v>
      </c>
      <c r="D647" s="57"/>
    </row>
    <row r="648" spans="1:4" x14ac:dyDescent="0.2">
      <c r="A648" s="73"/>
      <c r="B648" s="73"/>
      <c r="C648" s="57" t="s">
        <v>334</v>
      </c>
      <c r="D648" s="57"/>
    </row>
    <row r="649" spans="1:4" x14ac:dyDescent="0.2">
      <c r="A649" s="64"/>
      <c r="B649" s="119" t="s">
        <v>164</v>
      </c>
      <c r="C649" s="55" t="s">
        <v>910</v>
      </c>
      <c r="D649" s="55"/>
    </row>
    <row r="650" spans="1:4" x14ac:dyDescent="0.2">
      <c r="A650" s="64"/>
      <c r="B650" s="119"/>
      <c r="C650" s="55" t="s">
        <v>911</v>
      </c>
      <c r="D650" s="55"/>
    </row>
    <row r="651" spans="1:4" x14ac:dyDescent="0.2">
      <c r="A651" s="64"/>
      <c r="B651" s="119"/>
      <c r="C651" s="55" t="s">
        <v>912</v>
      </c>
      <c r="D651" s="55"/>
    </row>
    <row r="652" spans="1:4" x14ac:dyDescent="0.2">
      <c r="A652" s="64"/>
      <c r="B652" s="119"/>
      <c r="C652" s="55" t="s">
        <v>913</v>
      </c>
      <c r="D652" s="55"/>
    </row>
    <row r="653" spans="1:4" x14ac:dyDescent="0.2">
      <c r="A653" s="64"/>
      <c r="B653" s="119"/>
      <c r="C653" s="55" t="s">
        <v>334</v>
      </c>
      <c r="D653" s="55"/>
    </row>
    <row r="654" spans="1:4" x14ac:dyDescent="0.2">
      <c r="A654" s="71"/>
      <c r="B654" s="71" t="s">
        <v>165</v>
      </c>
      <c r="C654" s="57" t="s">
        <v>914</v>
      </c>
      <c r="D654" s="57"/>
    </row>
    <row r="655" spans="1:4" x14ac:dyDescent="0.2">
      <c r="A655" s="72"/>
      <c r="B655" s="72"/>
      <c r="C655" s="57" t="s">
        <v>915</v>
      </c>
      <c r="D655" s="57"/>
    </row>
    <row r="656" spans="1:4" x14ac:dyDescent="0.2">
      <c r="A656" s="64"/>
      <c r="B656" s="119" t="s">
        <v>22</v>
      </c>
      <c r="C656" s="55" t="s">
        <v>37</v>
      </c>
      <c r="D656" s="55"/>
    </row>
    <row r="657" spans="1:6" x14ac:dyDescent="0.2">
      <c r="A657" s="64"/>
      <c r="B657" s="119"/>
      <c r="C657" s="55" t="s">
        <v>916</v>
      </c>
      <c r="D657" s="55"/>
    </row>
    <row r="658" spans="1:6" x14ac:dyDescent="0.2">
      <c r="A658" s="71"/>
      <c r="B658" s="71" t="s">
        <v>917</v>
      </c>
      <c r="C658" s="57" t="s">
        <v>918</v>
      </c>
      <c r="D658" s="57"/>
    </row>
    <row r="659" spans="1:6" x14ac:dyDescent="0.2">
      <c r="A659" s="72"/>
      <c r="B659" s="72"/>
      <c r="C659" s="57" t="s">
        <v>919</v>
      </c>
      <c r="D659" s="57"/>
    </row>
    <row r="660" spans="1:6" x14ac:dyDescent="0.2">
      <c r="A660" s="72"/>
      <c r="B660" s="72"/>
      <c r="C660" s="57" t="s">
        <v>920</v>
      </c>
      <c r="D660" s="57"/>
    </row>
    <row r="661" spans="1:6" x14ac:dyDescent="0.2">
      <c r="A661" s="72"/>
      <c r="B661" s="72"/>
      <c r="C661" s="57" t="s">
        <v>921</v>
      </c>
      <c r="D661" s="57"/>
    </row>
    <row r="662" spans="1:6" x14ac:dyDescent="0.2">
      <c r="A662" s="72"/>
      <c r="B662" s="72"/>
      <c r="C662" s="57" t="s">
        <v>922</v>
      </c>
      <c r="D662" s="57"/>
    </row>
    <row r="663" spans="1:6" x14ac:dyDescent="0.2">
      <c r="A663" s="72"/>
      <c r="B663" s="72"/>
      <c r="C663" s="57" t="s">
        <v>923</v>
      </c>
      <c r="D663" s="57"/>
    </row>
    <row r="664" spans="1:6" x14ac:dyDescent="0.2">
      <c r="A664" s="72"/>
      <c r="B664" s="72"/>
      <c r="C664" s="57" t="s">
        <v>334</v>
      </c>
      <c r="D664" s="57"/>
    </row>
    <row r="665" spans="1:6" x14ac:dyDescent="0.2">
      <c r="A665" s="73"/>
      <c r="B665" s="73"/>
      <c r="C665" s="57" t="s">
        <v>924</v>
      </c>
      <c r="D665" s="57"/>
    </row>
    <row r="666" spans="1:6" x14ac:dyDescent="0.2">
      <c r="A666" s="64"/>
      <c r="B666" s="119" t="s">
        <v>925</v>
      </c>
      <c r="C666" s="55" t="s">
        <v>926</v>
      </c>
      <c r="D666" s="55"/>
    </row>
    <row r="667" spans="1:6" x14ac:dyDescent="0.2">
      <c r="A667" s="64"/>
      <c r="B667" s="119"/>
      <c r="C667" s="55" t="s">
        <v>927</v>
      </c>
      <c r="D667" s="55"/>
      <c r="F667" s="8"/>
    </row>
    <row r="668" spans="1:6" x14ac:dyDescent="0.2">
      <c r="A668" s="71"/>
      <c r="B668" s="71" t="s">
        <v>928</v>
      </c>
      <c r="C668" s="57" t="s">
        <v>929</v>
      </c>
      <c r="D668" s="57"/>
    </row>
    <row r="669" spans="1:6" x14ac:dyDescent="0.2">
      <c r="A669" s="72"/>
      <c r="B669" s="72"/>
      <c r="C669" s="57" t="s">
        <v>930</v>
      </c>
      <c r="D669" s="57"/>
    </row>
    <row r="670" spans="1:6" x14ac:dyDescent="0.2">
      <c r="A670" s="72"/>
      <c r="B670" s="72"/>
      <c r="C670" s="57" t="s">
        <v>931</v>
      </c>
      <c r="D670" s="57"/>
    </row>
    <row r="671" spans="1:6" x14ac:dyDescent="0.2">
      <c r="A671" s="72"/>
      <c r="B671" s="72"/>
      <c r="C671" s="57" t="s">
        <v>932</v>
      </c>
      <c r="D671" s="57"/>
    </row>
    <row r="672" spans="1:6" x14ac:dyDescent="0.2">
      <c r="A672" s="72"/>
      <c r="B672" s="72"/>
      <c r="C672" s="57" t="s">
        <v>933</v>
      </c>
      <c r="D672" s="57"/>
    </row>
    <row r="673" spans="1:4" x14ac:dyDescent="0.2">
      <c r="A673" s="72"/>
      <c r="B673" s="72"/>
      <c r="C673" s="57" t="s">
        <v>934</v>
      </c>
      <c r="D673" s="57"/>
    </row>
    <row r="674" spans="1:4" x14ac:dyDescent="0.2">
      <c r="A674" s="72"/>
      <c r="B674" s="72"/>
      <c r="C674" s="57" t="s">
        <v>935</v>
      </c>
      <c r="D674" s="57"/>
    </row>
    <row r="675" spans="1:4" x14ac:dyDescent="0.2">
      <c r="A675" s="72"/>
      <c r="B675" s="72"/>
      <c r="C675" s="57" t="s">
        <v>936</v>
      </c>
      <c r="D675" s="57"/>
    </row>
    <row r="676" spans="1:4" x14ac:dyDescent="0.2">
      <c r="A676" s="72"/>
      <c r="B676" s="72"/>
      <c r="C676" s="57" t="s">
        <v>937</v>
      </c>
      <c r="D676" s="57"/>
    </row>
    <row r="677" spans="1:4" x14ac:dyDescent="0.2">
      <c r="A677" s="72"/>
      <c r="B677" s="72"/>
      <c r="C677" s="57" t="s">
        <v>938</v>
      </c>
      <c r="D677" s="57"/>
    </row>
    <row r="678" spans="1:4" x14ac:dyDescent="0.2">
      <c r="A678" s="72"/>
      <c r="B678" s="72"/>
      <c r="C678" s="57" t="s">
        <v>587</v>
      </c>
      <c r="D678" s="57"/>
    </row>
    <row r="679" spans="1:4" x14ac:dyDescent="0.2">
      <c r="A679" s="73"/>
      <c r="B679" s="73"/>
      <c r="C679" s="57" t="s">
        <v>924</v>
      </c>
      <c r="D679" s="57"/>
    </row>
    <row r="680" spans="1:4" x14ac:dyDescent="0.2">
      <c r="A680" s="93"/>
      <c r="B680" s="93" t="s">
        <v>939</v>
      </c>
      <c r="C680" s="55" t="s">
        <v>918</v>
      </c>
      <c r="D680" s="55"/>
    </row>
    <row r="681" spans="1:4" x14ac:dyDescent="0.2">
      <c r="A681" s="95"/>
      <c r="B681" s="95"/>
      <c r="C681" s="55" t="s">
        <v>919</v>
      </c>
      <c r="D681" s="55"/>
    </row>
    <row r="682" spans="1:4" x14ac:dyDescent="0.2">
      <c r="A682" s="95"/>
      <c r="B682" s="95"/>
      <c r="C682" s="55" t="s">
        <v>920</v>
      </c>
      <c r="D682" s="55"/>
    </row>
    <row r="683" spans="1:4" x14ac:dyDescent="0.2">
      <c r="A683" s="95"/>
      <c r="B683" s="95"/>
      <c r="C683" s="55" t="s">
        <v>921</v>
      </c>
      <c r="D683" s="55"/>
    </row>
    <row r="684" spans="1:4" x14ac:dyDescent="0.2">
      <c r="A684" s="95"/>
      <c r="B684" s="95"/>
      <c r="C684" s="55" t="s">
        <v>922</v>
      </c>
      <c r="D684" s="55"/>
    </row>
    <row r="685" spans="1:4" x14ac:dyDescent="0.2">
      <c r="A685" s="95"/>
      <c r="B685" s="95"/>
      <c r="C685" s="55" t="s">
        <v>923</v>
      </c>
      <c r="D685" s="55"/>
    </row>
    <row r="686" spans="1:4" x14ac:dyDescent="0.2">
      <c r="A686" s="95"/>
      <c r="B686" s="95"/>
      <c r="C686" s="55" t="s">
        <v>334</v>
      </c>
      <c r="D686" s="55"/>
    </row>
    <row r="687" spans="1:4" x14ac:dyDescent="0.2">
      <c r="A687" s="95"/>
      <c r="B687" s="95"/>
      <c r="C687" s="55" t="s">
        <v>924</v>
      </c>
      <c r="D687" s="55"/>
    </row>
    <row r="688" spans="1:4" x14ac:dyDescent="0.2">
      <c r="A688" s="71"/>
      <c r="B688" s="68" t="s">
        <v>940</v>
      </c>
      <c r="C688" s="57" t="s">
        <v>941</v>
      </c>
      <c r="D688" s="57"/>
    </row>
    <row r="689" spans="1:4" x14ac:dyDescent="0.2">
      <c r="A689" s="72"/>
      <c r="B689" s="70"/>
      <c r="C689" s="57" t="s">
        <v>942</v>
      </c>
      <c r="D689" s="57"/>
    </row>
    <row r="690" spans="1:4" x14ac:dyDescent="0.2">
      <c r="A690" s="93"/>
      <c r="B690" s="93" t="s">
        <v>943</v>
      </c>
      <c r="C690" s="55" t="s">
        <v>944</v>
      </c>
      <c r="D690" s="55"/>
    </row>
    <row r="691" spans="1:4" x14ac:dyDescent="0.2">
      <c r="A691" s="95"/>
      <c r="B691" s="95"/>
      <c r="C691" s="55" t="s">
        <v>945</v>
      </c>
      <c r="D691" s="55"/>
    </row>
    <row r="692" spans="1:4" x14ac:dyDescent="0.2">
      <c r="A692" s="71"/>
      <c r="B692" s="71" t="s">
        <v>946</v>
      </c>
      <c r="C692" s="57" t="s">
        <v>947</v>
      </c>
      <c r="D692" s="57"/>
    </row>
    <row r="693" spans="1:4" x14ac:dyDescent="0.2">
      <c r="A693" s="72"/>
      <c r="B693" s="72"/>
      <c r="C693" s="57" t="s">
        <v>764</v>
      </c>
      <c r="D693" s="57"/>
    </row>
    <row r="694" spans="1:4" x14ac:dyDescent="0.2">
      <c r="A694" s="72"/>
      <c r="B694" s="72"/>
      <c r="C694" s="57" t="s">
        <v>948</v>
      </c>
      <c r="D694" s="57"/>
    </row>
    <row r="695" spans="1:4" x14ac:dyDescent="0.2">
      <c r="A695" s="72"/>
      <c r="B695" s="72"/>
      <c r="C695" s="57" t="s">
        <v>949</v>
      </c>
      <c r="D695" s="57"/>
    </row>
    <row r="696" spans="1:4" x14ac:dyDescent="0.2">
      <c r="A696" s="72"/>
      <c r="B696" s="72"/>
      <c r="C696" s="57" t="s">
        <v>950</v>
      </c>
      <c r="D696" s="57"/>
    </row>
    <row r="697" spans="1:4" x14ac:dyDescent="0.2">
      <c r="A697" s="72"/>
      <c r="B697" s="72"/>
      <c r="C697" s="57" t="s">
        <v>163</v>
      </c>
      <c r="D697" s="57"/>
    </row>
    <row r="698" spans="1:4" x14ac:dyDescent="0.2">
      <c r="A698" s="72"/>
      <c r="B698" s="72"/>
      <c r="C698" s="57" t="s">
        <v>951</v>
      </c>
      <c r="D698" s="57"/>
    </row>
    <row r="699" spans="1:4" x14ac:dyDescent="0.2">
      <c r="A699" s="72"/>
      <c r="B699" s="72"/>
      <c r="C699" s="57" t="s">
        <v>952</v>
      </c>
      <c r="D699" s="57"/>
    </row>
    <row r="700" spans="1:4" x14ac:dyDescent="0.2">
      <c r="A700" s="72"/>
      <c r="B700" s="72"/>
      <c r="C700" s="57" t="s">
        <v>334</v>
      </c>
      <c r="D700" s="57"/>
    </row>
    <row r="701" spans="1:4" x14ac:dyDescent="0.2">
      <c r="A701" s="93"/>
      <c r="B701" s="93" t="s">
        <v>953</v>
      </c>
      <c r="C701" s="55" t="s">
        <v>453</v>
      </c>
      <c r="D701" s="55"/>
    </row>
    <row r="702" spans="1:4" x14ac:dyDescent="0.2">
      <c r="A702" s="95"/>
      <c r="B702" s="95"/>
      <c r="C702" s="55" t="s">
        <v>454</v>
      </c>
      <c r="D702" s="55"/>
    </row>
    <row r="703" spans="1:4" x14ac:dyDescent="0.2">
      <c r="A703" s="95"/>
      <c r="B703" s="95"/>
      <c r="C703" s="55" t="s">
        <v>455</v>
      </c>
      <c r="D703" s="55"/>
    </row>
    <row r="704" spans="1:4" x14ac:dyDescent="0.2">
      <c r="A704" s="95"/>
      <c r="B704" s="95"/>
      <c r="C704" s="55" t="s">
        <v>456</v>
      </c>
      <c r="D704" s="55"/>
    </row>
    <row r="705" spans="1:5" x14ac:dyDescent="0.2">
      <c r="A705" s="95"/>
      <c r="B705" s="95"/>
      <c r="C705" s="55" t="s">
        <v>457</v>
      </c>
      <c r="D705" s="55"/>
    </row>
    <row r="706" spans="1:5" x14ac:dyDescent="0.2">
      <c r="A706" s="95"/>
      <c r="B706" s="95"/>
      <c r="C706" s="55" t="s">
        <v>458</v>
      </c>
      <c r="D706" s="55"/>
    </row>
    <row r="707" spans="1:5" x14ac:dyDescent="0.2">
      <c r="A707" s="95"/>
      <c r="B707" s="95"/>
      <c r="C707" s="55" t="s">
        <v>460</v>
      </c>
      <c r="D707" s="55"/>
    </row>
    <row r="708" spans="1:5" x14ac:dyDescent="0.2">
      <c r="A708" s="95"/>
      <c r="B708" s="95"/>
      <c r="C708" s="55" t="s">
        <v>461</v>
      </c>
      <c r="D708" s="55"/>
    </row>
    <row r="709" spans="1:5" x14ac:dyDescent="0.2">
      <c r="A709" s="95"/>
      <c r="B709" s="95"/>
      <c r="C709" s="55" t="s">
        <v>462</v>
      </c>
      <c r="D709" s="55"/>
    </row>
    <row r="710" spans="1:5" x14ac:dyDescent="0.2">
      <c r="A710" s="95"/>
      <c r="B710" s="95"/>
      <c r="C710" s="55" t="s">
        <v>463</v>
      </c>
      <c r="D710" s="55"/>
    </row>
    <row r="711" spans="1:5" x14ac:dyDescent="0.2">
      <c r="A711" s="95"/>
      <c r="B711" s="95"/>
      <c r="C711" s="55" t="s">
        <v>464</v>
      </c>
      <c r="D711" s="55"/>
    </row>
    <row r="712" spans="1:5" x14ac:dyDescent="0.2">
      <c r="A712" s="95"/>
      <c r="B712" s="95"/>
      <c r="C712" s="55" t="s">
        <v>465</v>
      </c>
      <c r="D712" s="55"/>
    </row>
    <row r="713" spans="1:5" x14ac:dyDescent="0.2">
      <c r="A713" s="95"/>
      <c r="B713" s="95"/>
      <c r="C713" s="55" t="s">
        <v>466</v>
      </c>
      <c r="D713" s="55"/>
    </row>
    <row r="714" spans="1:5" x14ac:dyDescent="0.2">
      <c r="A714" s="95"/>
      <c r="B714" s="95"/>
      <c r="C714" s="55" t="s">
        <v>467</v>
      </c>
      <c r="D714" s="55"/>
    </row>
    <row r="715" spans="1:5" x14ac:dyDescent="0.2">
      <c r="A715" s="95"/>
      <c r="B715" s="95"/>
      <c r="C715" s="55" t="s">
        <v>468</v>
      </c>
      <c r="D715" s="55"/>
    </row>
    <row r="716" spans="1:5" x14ac:dyDescent="0.2">
      <c r="A716" s="95"/>
      <c r="B716" s="95"/>
      <c r="C716" s="55" t="s">
        <v>469</v>
      </c>
      <c r="D716" s="55" t="s">
        <v>470</v>
      </c>
      <c r="E716" t="s">
        <v>236</v>
      </c>
    </row>
    <row r="717" spans="1:5" x14ac:dyDescent="0.2">
      <c r="A717" s="95"/>
      <c r="B717" s="95"/>
      <c r="C717" s="55" t="s">
        <v>471</v>
      </c>
      <c r="D717" s="55"/>
    </row>
    <row r="718" spans="1:5" x14ac:dyDescent="0.2">
      <c r="A718" s="95"/>
      <c r="B718" s="95"/>
      <c r="C718" s="55" t="s">
        <v>472</v>
      </c>
      <c r="D718" s="55"/>
    </row>
    <row r="719" spans="1:5" x14ac:dyDescent="0.2">
      <c r="A719" s="95"/>
      <c r="B719" s="95"/>
      <c r="C719" s="55" t="s">
        <v>473</v>
      </c>
      <c r="D719" s="55"/>
    </row>
    <row r="720" spans="1:5" x14ac:dyDescent="0.2">
      <c r="A720" s="95"/>
      <c r="B720" s="95"/>
      <c r="C720" s="55" t="s">
        <v>474</v>
      </c>
      <c r="D720" s="55"/>
    </row>
    <row r="721" spans="1:4" x14ac:dyDescent="0.2">
      <c r="A721" s="95"/>
      <c r="B721" s="95"/>
      <c r="C721" s="55" t="s">
        <v>475</v>
      </c>
      <c r="D721" s="55"/>
    </row>
    <row r="722" spans="1:4" x14ac:dyDescent="0.2">
      <c r="A722" s="95"/>
      <c r="B722" s="95"/>
      <c r="C722" s="55" t="s">
        <v>476</v>
      </c>
      <c r="D722" s="55"/>
    </row>
    <row r="723" spans="1:4" x14ac:dyDescent="0.2">
      <c r="A723" s="95"/>
      <c r="B723" s="95"/>
      <c r="C723" s="55" t="s">
        <v>477</v>
      </c>
      <c r="D723" s="55"/>
    </row>
    <row r="724" spans="1:4" x14ac:dyDescent="0.2">
      <c r="A724" s="95"/>
      <c r="B724" s="95"/>
      <c r="C724" s="55" t="s">
        <v>478</v>
      </c>
      <c r="D724" s="55"/>
    </row>
    <row r="725" spans="1:4" x14ac:dyDescent="0.2">
      <c r="A725" s="95"/>
      <c r="B725" s="95"/>
      <c r="C725" s="55" t="s">
        <v>479</v>
      </c>
      <c r="D725" s="55"/>
    </row>
    <row r="726" spans="1:4" x14ac:dyDescent="0.2">
      <c r="A726" s="95"/>
      <c r="B726" s="95"/>
      <c r="C726" s="55" t="s">
        <v>480</v>
      </c>
      <c r="D726" s="55"/>
    </row>
    <row r="727" spans="1:4" x14ac:dyDescent="0.2">
      <c r="A727" s="95"/>
      <c r="B727" s="95"/>
      <c r="C727" s="55" t="s">
        <v>481</v>
      </c>
      <c r="D727" s="55"/>
    </row>
    <row r="728" spans="1:4" x14ac:dyDescent="0.2">
      <c r="A728" s="95"/>
      <c r="B728" s="95"/>
      <c r="C728" s="55" t="s">
        <v>482</v>
      </c>
      <c r="D728" s="55"/>
    </row>
    <row r="729" spans="1:4" x14ac:dyDescent="0.2">
      <c r="A729" s="95"/>
      <c r="B729" s="95"/>
      <c r="C729" s="55" t="s">
        <v>483</v>
      </c>
      <c r="D729" s="55"/>
    </row>
    <row r="730" spans="1:4" x14ac:dyDescent="0.2">
      <c r="A730" s="95"/>
      <c r="B730" s="95"/>
      <c r="C730" s="55" t="s">
        <v>484</v>
      </c>
      <c r="D730" s="55"/>
    </row>
    <row r="731" spans="1:4" x14ac:dyDescent="0.2">
      <c r="A731" s="95"/>
      <c r="B731" s="95"/>
      <c r="C731" s="55" t="s">
        <v>485</v>
      </c>
      <c r="D731" s="55"/>
    </row>
    <row r="732" spans="1:4" x14ac:dyDescent="0.2">
      <c r="A732" s="95"/>
      <c r="B732" s="95"/>
      <c r="C732" s="55" t="s">
        <v>486</v>
      </c>
      <c r="D732" s="55"/>
    </row>
    <row r="733" spans="1:4" x14ac:dyDescent="0.2">
      <c r="A733" s="95"/>
      <c r="B733" s="95"/>
      <c r="C733" s="55" t="s">
        <v>487</v>
      </c>
      <c r="D733" s="55"/>
    </row>
    <row r="734" spans="1:4" x14ac:dyDescent="0.2">
      <c r="A734" s="95"/>
      <c r="B734" s="95"/>
      <c r="C734" s="55" t="s">
        <v>488</v>
      </c>
      <c r="D734" s="55"/>
    </row>
    <row r="735" spans="1:4" x14ac:dyDescent="0.2">
      <c r="A735" s="95"/>
      <c r="B735" s="95"/>
      <c r="C735" s="55" t="s">
        <v>489</v>
      </c>
      <c r="D735" s="55"/>
    </row>
    <row r="736" spans="1:4" x14ac:dyDescent="0.2">
      <c r="A736" s="95"/>
      <c r="B736" s="95"/>
      <c r="C736" s="55" t="s">
        <v>490</v>
      </c>
      <c r="D736" s="55"/>
    </row>
    <row r="737" spans="1:4" x14ac:dyDescent="0.2">
      <c r="A737" s="95"/>
      <c r="B737" s="95"/>
      <c r="C737" s="55" t="s">
        <v>491</v>
      </c>
      <c r="D737" s="55"/>
    </row>
    <row r="738" spans="1:4" x14ac:dyDescent="0.2">
      <c r="A738" s="95"/>
      <c r="B738" s="95"/>
      <c r="C738" s="55" t="s">
        <v>492</v>
      </c>
      <c r="D738" s="55"/>
    </row>
    <row r="739" spans="1:4" x14ac:dyDescent="0.2">
      <c r="A739" s="95"/>
      <c r="B739" s="95"/>
      <c r="C739" s="55" t="s">
        <v>493</v>
      </c>
      <c r="D739" s="55"/>
    </row>
    <row r="740" spans="1:4" x14ac:dyDescent="0.2">
      <c r="A740" s="95"/>
      <c r="B740" s="95"/>
      <c r="C740" s="55" t="s">
        <v>494</v>
      </c>
      <c r="D740" s="55"/>
    </row>
    <row r="741" spans="1:4" x14ac:dyDescent="0.2">
      <c r="A741" s="95"/>
      <c r="B741" s="95"/>
      <c r="C741" s="55" t="s">
        <v>495</v>
      </c>
      <c r="D741" s="55"/>
    </row>
    <row r="742" spans="1:4" x14ac:dyDescent="0.2">
      <c r="A742" s="95"/>
      <c r="B742" s="95"/>
      <c r="C742" s="55" t="s">
        <v>496</v>
      </c>
      <c r="D742" s="55"/>
    </row>
    <row r="743" spans="1:4" x14ac:dyDescent="0.2">
      <c r="A743" s="95"/>
      <c r="B743" s="95"/>
      <c r="C743" s="55" t="s">
        <v>497</v>
      </c>
      <c r="D743" s="55"/>
    </row>
    <row r="744" spans="1:4" x14ac:dyDescent="0.2">
      <c r="A744" s="95"/>
      <c r="B744" s="95"/>
      <c r="C744" s="55" t="s">
        <v>498</v>
      </c>
      <c r="D744" s="55"/>
    </row>
    <row r="745" spans="1:4" x14ac:dyDescent="0.2">
      <c r="A745" s="95"/>
      <c r="B745" s="95"/>
      <c r="C745" s="55" t="s">
        <v>499</v>
      </c>
      <c r="D745" s="55"/>
    </row>
    <row r="746" spans="1:4" x14ac:dyDescent="0.2">
      <c r="A746" s="95"/>
      <c r="B746" s="95"/>
      <c r="C746" s="55" t="s">
        <v>500</v>
      </c>
      <c r="D746" s="55"/>
    </row>
    <row r="747" spans="1:4" x14ac:dyDescent="0.2">
      <c r="A747" s="95"/>
      <c r="B747" s="95"/>
      <c r="C747" s="55" t="s">
        <v>501</v>
      </c>
      <c r="D747" s="55"/>
    </row>
    <row r="748" spans="1:4" x14ac:dyDescent="0.2">
      <c r="A748" s="95"/>
      <c r="B748" s="95"/>
      <c r="C748" s="55" t="s">
        <v>502</v>
      </c>
      <c r="D748" s="55"/>
    </row>
    <row r="749" spans="1:4" x14ac:dyDescent="0.2">
      <c r="A749" s="95"/>
      <c r="B749" s="95"/>
      <c r="C749" s="55" t="s">
        <v>503</v>
      </c>
      <c r="D749" s="55"/>
    </row>
    <row r="750" spans="1:4" x14ac:dyDescent="0.2">
      <c r="A750" s="95"/>
      <c r="B750" s="95"/>
      <c r="C750" s="55" t="s">
        <v>31</v>
      </c>
      <c r="D750" s="55"/>
    </row>
    <row r="751" spans="1:4" x14ac:dyDescent="0.2">
      <c r="A751" s="95"/>
      <c r="B751" s="95"/>
      <c r="C751" s="55" t="s">
        <v>229</v>
      </c>
      <c r="D751" s="55"/>
    </row>
    <row r="752" spans="1:4" x14ac:dyDescent="0.2">
      <c r="A752" s="95"/>
      <c r="B752" s="95"/>
      <c r="C752" s="55" t="s">
        <v>230</v>
      </c>
      <c r="D752" s="55"/>
    </row>
    <row r="753" spans="1:4" x14ac:dyDescent="0.2">
      <c r="A753" s="95"/>
      <c r="B753" s="95"/>
      <c r="C753" s="55" t="s">
        <v>231</v>
      </c>
      <c r="D753" s="55"/>
    </row>
    <row r="754" spans="1:4" x14ac:dyDescent="0.2">
      <c r="A754" s="95"/>
      <c r="B754" s="95"/>
      <c r="C754" s="55" t="s">
        <v>232</v>
      </c>
      <c r="D754" s="55"/>
    </row>
    <row r="755" spans="1:4" x14ac:dyDescent="0.2">
      <c r="A755" s="95"/>
      <c r="B755" s="95"/>
      <c r="C755" s="55" t="s">
        <v>233</v>
      </c>
      <c r="D755" s="55"/>
    </row>
    <row r="756" spans="1:4" x14ac:dyDescent="0.2">
      <c r="A756" s="95"/>
      <c r="B756" s="95"/>
      <c r="C756" s="55" t="s">
        <v>234</v>
      </c>
      <c r="D756" s="55"/>
    </row>
    <row r="757" spans="1:4" x14ac:dyDescent="0.2">
      <c r="A757" s="95"/>
      <c r="B757" s="95"/>
      <c r="C757" s="55" t="s">
        <v>235</v>
      </c>
      <c r="D757" s="55"/>
    </row>
    <row r="758" spans="1:4" x14ac:dyDescent="0.2">
      <c r="A758" s="95"/>
      <c r="B758" s="95"/>
      <c r="C758" s="55" t="s">
        <v>237</v>
      </c>
      <c r="D758" s="55"/>
    </row>
    <row r="759" spans="1:4" x14ac:dyDescent="0.2">
      <c r="A759" s="95"/>
      <c r="B759" s="95"/>
      <c r="C759" s="55" t="s">
        <v>238</v>
      </c>
      <c r="D759" s="55"/>
    </row>
    <row r="760" spans="1:4" x14ac:dyDescent="0.2">
      <c r="A760" s="95"/>
      <c r="B760" s="95"/>
      <c r="C760" s="55" t="s">
        <v>239</v>
      </c>
      <c r="D760" s="55"/>
    </row>
    <row r="761" spans="1:4" x14ac:dyDescent="0.2">
      <c r="A761" s="95"/>
      <c r="B761" s="95"/>
      <c r="C761" s="55" t="s">
        <v>240</v>
      </c>
      <c r="D761" s="55"/>
    </row>
    <row r="762" spans="1:4" x14ac:dyDescent="0.2">
      <c r="A762" s="95"/>
      <c r="B762" s="95"/>
      <c r="C762" s="55" t="s">
        <v>241</v>
      </c>
      <c r="D762" s="55"/>
    </row>
    <row r="763" spans="1:4" x14ac:dyDescent="0.2">
      <c r="A763" s="95"/>
      <c r="B763" s="95"/>
      <c r="C763" s="55" t="s">
        <v>242</v>
      </c>
      <c r="D763" s="55"/>
    </row>
    <row r="764" spans="1:4" x14ac:dyDescent="0.2">
      <c r="A764" s="95"/>
      <c r="B764" s="95"/>
      <c r="C764" s="55" t="s">
        <v>243</v>
      </c>
      <c r="D764" s="55"/>
    </row>
    <row r="765" spans="1:4" x14ac:dyDescent="0.2">
      <c r="A765" s="95"/>
      <c r="B765" s="95"/>
      <c r="C765" s="55" t="s">
        <v>244</v>
      </c>
      <c r="D765" s="55"/>
    </row>
    <row r="766" spans="1:4" x14ac:dyDescent="0.2">
      <c r="A766" s="95"/>
      <c r="B766" s="95"/>
      <c r="C766" s="55" t="s">
        <v>245</v>
      </c>
      <c r="D766" s="55"/>
    </row>
    <row r="767" spans="1:4" x14ac:dyDescent="0.2">
      <c r="A767" s="95"/>
      <c r="B767" s="95"/>
      <c r="C767" s="55" t="s">
        <v>101</v>
      </c>
      <c r="D767" s="55"/>
    </row>
    <row r="768" spans="1:4" x14ac:dyDescent="0.2">
      <c r="A768" s="95"/>
      <c r="B768" s="95"/>
      <c r="C768" s="55" t="s">
        <v>246</v>
      </c>
      <c r="D768" s="55"/>
    </row>
    <row r="769" spans="1:5" x14ac:dyDescent="0.2">
      <c r="A769" s="95"/>
      <c r="B769" s="95"/>
      <c r="C769" s="55" t="s">
        <v>247</v>
      </c>
      <c r="D769" s="55"/>
    </row>
    <row r="770" spans="1:5" x14ac:dyDescent="0.2">
      <c r="A770" s="95"/>
      <c r="B770" s="95"/>
      <c r="C770" s="55" t="s">
        <v>248</v>
      </c>
      <c r="D770" s="55"/>
    </row>
    <row r="771" spans="1:5" x14ac:dyDescent="0.2">
      <c r="A771" s="95"/>
      <c r="B771" s="95"/>
      <c r="C771" s="55" t="s">
        <v>249</v>
      </c>
      <c r="D771" s="55"/>
    </row>
    <row r="772" spans="1:5" x14ac:dyDescent="0.2">
      <c r="A772" s="95"/>
      <c r="B772" s="95"/>
      <c r="C772" s="55" t="s">
        <v>250</v>
      </c>
      <c r="D772" s="55"/>
    </row>
    <row r="773" spans="1:5" x14ac:dyDescent="0.2">
      <c r="A773" s="95"/>
      <c r="B773" s="95"/>
      <c r="C773" s="55" t="s">
        <v>251</v>
      </c>
      <c r="D773" s="55"/>
    </row>
    <row r="774" spans="1:5" x14ac:dyDescent="0.2">
      <c r="A774" s="95"/>
      <c r="B774" s="95"/>
      <c r="C774" s="55" t="s">
        <v>252</v>
      </c>
      <c r="D774" s="55"/>
    </row>
    <row r="775" spans="1:5" x14ac:dyDescent="0.2">
      <c r="A775" s="95"/>
      <c r="B775" s="95"/>
      <c r="C775" s="55" t="s">
        <v>253</v>
      </c>
      <c r="D775" s="55"/>
    </row>
    <row r="776" spans="1:5" x14ac:dyDescent="0.2">
      <c r="A776" s="95"/>
      <c r="B776" s="95"/>
      <c r="C776" s="55" t="s">
        <v>254</v>
      </c>
      <c r="D776" s="55"/>
    </row>
    <row r="777" spans="1:5" x14ac:dyDescent="0.2">
      <c r="A777" s="95"/>
      <c r="B777" s="95"/>
      <c r="C777" s="55" t="s">
        <v>255</v>
      </c>
      <c r="D777" s="55"/>
    </row>
    <row r="778" spans="1:5" x14ac:dyDescent="0.2">
      <c r="A778" s="95"/>
      <c r="B778" s="95"/>
      <c r="C778" s="55" t="s">
        <v>256</v>
      </c>
      <c r="D778" s="55"/>
    </row>
    <row r="779" spans="1:5" x14ac:dyDescent="0.2">
      <c r="A779" s="95"/>
      <c r="B779" s="95"/>
      <c r="C779" s="55" t="s">
        <v>257</v>
      </c>
      <c r="D779" s="55"/>
    </row>
    <row r="780" spans="1:5" x14ac:dyDescent="0.2">
      <c r="A780" s="95"/>
      <c r="B780" s="95"/>
      <c r="C780" s="55" t="s">
        <v>258</v>
      </c>
      <c r="D780" s="55"/>
    </row>
    <row r="781" spans="1:5" x14ac:dyDescent="0.2">
      <c r="A781" s="95"/>
      <c r="B781" s="95"/>
      <c r="C781" s="55" t="s">
        <v>259</v>
      </c>
      <c r="D781" s="55"/>
    </row>
    <row r="782" spans="1:5" x14ac:dyDescent="0.2">
      <c r="A782" s="95"/>
      <c r="B782" s="95"/>
      <c r="C782" s="55" t="s">
        <v>260</v>
      </c>
      <c r="D782" s="55"/>
      <c r="E782" t="s">
        <v>236</v>
      </c>
    </row>
    <row r="783" spans="1:5" x14ac:dyDescent="0.2">
      <c r="A783" s="95"/>
      <c r="B783" s="95"/>
      <c r="C783" s="55" t="s">
        <v>261</v>
      </c>
      <c r="D783" s="55"/>
      <c r="E783" t="s">
        <v>236</v>
      </c>
    </row>
    <row r="784" spans="1:5" x14ac:dyDescent="0.2">
      <c r="A784" s="95"/>
      <c r="B784" s="95"/>
      <c r="C784" s="55" t="s">
        <v>264</v>
      </c>
      <c r="D784" s="55"/>
      <c r="E784" t="s">
        <v>236</v>
      </c>
    </row>
    <row r="785" spans="1:5" x14ac:dyDescent="0.2">
      <c r="A785" s="95"/>
      <c r="B785" s="95"/>
      <c r="C785" s="55" t="s">
        <v>265</v>
      </c>
      <c r="D785" s="55"/>
    </row>
    <row r="786" spans="1:5" x14ac:dyDescent="0.2">
      <c r="A786" s="95"/>
      <c r="B786" s="95"/>
      <c r="C786" s="55" t="s">
        <v>266</v>
      </c>
      <c r="D786" s="55"/>
    </row>
    <row r="787" spans="1:5" x14ac:dyDescent="0.2">
      <c r="A787" s="95"/>
      <c r="B787" s="95"/>
      <c r="C787" s="55" t="s">
        <v>267</v>
      </c>
      <c r="D787" s="55"/>
    </row>
    <row r="788" spans="1:5" x14ac:dyDescent="0.2">
      <c r="A788" s="95"/>
      <c r="B788" s="95"/>
      <c r="C788" s="55" t="s">
        <v>268</v>
      </c>
      <c r="D788" s="55"/>
    </row>
    <row r="789" spans="1:5" x14ac:dyDescent="0.2">
      <c r="A789" s="95"/>
      <c r="B789" s="95"/>
      <c r="C789" s="55" t="s">
        <v>269</v>
      </c>
      <c r="D789" s="55"/>
    </row>
    <row r="790" spans="1:5" x14ac:dyDescent="0.2">
      <c r="A790" s="95"/>
      <c r="B790" s="95"/>
      <c r="C790" s="55" t="s">
        <v>270</v>
      </c>
      <c r="D790" s="55"/>
      <c r="E790" t="s">
        <v>236</v>
      </c>
    </row>
    <row r="791" spans="1:5" x14ac:dyDescent="0.2">
      <c r="A791" s="95"/>
      <c r="B791" s="95"/>
      <c r="C791" s="55" t="s">
        <v>271</v>
      </c>
      <c r="D791" s="55"/>
    </row>
    <row r="792" spans="1:5" x14ac:dyDescent="0.2">
      <c r="A792" s="95"/>
      <c r="B792" s="95"/>
      <c r="C792" s="55" t="s">
        <v>272</v>
      </c>
      <c r="D792" s="55"/>
    </row>
    <row r="793" spans="1:5" x14ac:dyDescent="0.2">
      <c r="A793" s="95"/>
      <c r="B793" s="95"/>
      <c r="C793" s="55" t="s">
        <v>273</v>
      </c>
      <c r="D793" s="55"/>
    </row>
    <row r="794" spans="1:5" x14ac:dyDescent="0.2">
      <c r="A794" s="95"/>
      <c r="B794" s="95"/>
      <c r="C794" s="55" t="s">
        <v>954</v>
      </c>
      <c r="D794" s="55"/>
    </row>
    <row r="795" spans="1:5" x14ac:dyDescent="0.2">
      <c r="A795" s="95"/>
      <c r="B795" s="95"/>
      <c r="C795" s="55" t="s">
        <v>274</v>
      </c>
      <c r="D795" s="55"/>
    </row>
    <row r="796" spans="1:5" x14ac:dyDescent="0.2">
      <c r="A796" s="95"/>
      <c r="B796" s="95"/>
      <c r="C796" s="55" t="s">
        <v>275</v>
      </c>
      <c r="D796" s="55"/>
    </row>
    <row r="797" spans="1:5" x14ac:dyDescent="0.2">
      <c r="A797" s="95"/>
      <c r="B797" s="95"/>
      <c r="C797" s="55" t="s">
        <v>276</v>
      </c>
      <c r="D797" s="55"/>
    </row>
    <row r="798" spans="1:5" x14ac:dyDescent="0.2">
      <c r="A798" s="95"/>
      <c r="B798" s="95"/>
      <c r="C798" s="55" t="s">
        <v>277</v>
      </c>
      <c r="D798" s="55"/>
    </row>
    <row r="799" spans="1:5" x14ac:dyDescent="0.2">
      <c r="A799" s="95"/>
      <c r="B799" s="95"/>
      <c r="C799" s="55" t="s">
        <v>278</v>
      </c>
      <c r="D799" s="55"/>
    </row>
    <row r="800" spans="1:5" x14ac:dyDescent="0.2">
      <c r="A800" s="95"/>
      <c r="B800" s="95"/>
      <c r="C800" s="55" t="s">
        <v>279</v>
      </c>
      <c r="D800" s="55"/>
    </row>
    <row r="801" spans="1:5" x14ac:dyDescent="0.2">
      <c r="A801" s="95"/>
      <c r="B801" s="95"/>
      <c r="C801" s="55" t="s">
        <v>280</v>
      </c>
      <c r="D801" s="55"/>
    </row>
    <row r="802" spans="1:5" x14ac:dyDescent="0.2">
      <c r="A802" s="95"/>
      <c r="B802" s="95"/>
      <c r="C802" s="55" t="s">
        <v>281</v>
      </c>
      <c r="D802" s="55"/>
    </row>
    <row r="803" spans="1:5" x14ac:dyDescent="0.2">
      <c r="A803" s="95"/>
      <c r="B803" s="95"/>
      <c r="C803" s="55" t="s">
        <v>282</v>
      </c>
      <c r="D803" s="55"/>
    </row>
    <row r="804" spans="1:5" x14ac:dyDescent="0.2">
      <c r="A804" s="95"/>
      <c r="B804" s="95"/>
      <c r="C804" s="55" t="s">
        <v>283</v>
      </c>
      <c r="D804" s="55"/>
    </row>
    <row r="805" spans="1:5" x14ac:dyDescent="0.2">
      <c r="A805" s="95"/>
      <c r="B805" s="95"/>
      <c r="C805" s="55" t="s">
        <v>284</v>
      </c>
      <c r="D805" s="55"/>
    </row>
    <row r="806" spans="1:5" x14ac:dyDescent="0.2">
      <c r="A806" s="95"/>
      <c r="B806" s="95"/>
      <c r="C806" s="55" t="s">
        <v>285</v>
      </c>
      <c r="D806" s="55"/>
    </row>
    <row r="807" spans="1:5" x14ac:dyDescent="0.2">
      <c r="A807" s="95"/>
      <c r="B807" s="95"/>
      <c r="C807" s="55" t="s">
        <v>286</v>
      </c>
      <c r="D807" s="55"/>
    </row>
    <row r="808" spans="1:5" x14ac:dyDescent="0.2">
      <c r="A808" s="95"/>
      <c r="B808" s="95"/>
      <c r="C808" s="55" t="s">
        <v>288</v>
      </c>
      <c r="D808" s="55"/>
    </row>
    <row r="809" spans="1:5" x14ac:dyDescent="0.2">
      <c r="A809" s="95"/>
      <c r="B809" s="95"/>
      <c r="C809" s="55" t="s">
        <v>287</v>
      </c>
      <c r="D809" s="55"/>
      <c r="E809" t="s">
        <v>236</v>
      </c>
    </row>
    <row r="810" spans="1:5" x14ac:dyDescent="0.2">
      <c r="A810" s="95"/>
      <c r="B810" s="95"/>
      <c r="C810" s="55" t="s">
        <v>289</v>
      </c>
      <c r="D810" s="55"/>
    </row>
    <row r="811" spans="1:5" x14ac:dyDescent="0.2">
      <c r="A811" s="95"/>
      <c r="B811" s="95"/>
      <c r="C811" s="55" t="s">
        <v>290</v>
      </c>
      <c r="D811" s="55"/>
    </row>
    <row r="812" spans="1:5" x14ac:dyDescent="0.2">
      <c r="A812" s="95"/>
      <c r="B812" s="95"/>
      <c r="C812" s="55" t="s">
        <v>291</v>
      </c>
      <c r="D812" s="55"/>
    </row>
    <row r="813" spans="1:5" x14ac:dyDescent="0.2">
      <c r="A813" s="95"/>
      <c r="B813" s="95"/>
      <c r="C813" s="55" t="s">
        <v>292</v>
      </c>
      <c r="D813" s="55"/>
    </row>
    <row r="814" spans="1:5" x14ac:dyDescent="0.2">
      <c r="A814" s="95"/>
      <c r="B814" s="95"/>
      <c r="C814" s="55" t="s">
        <v>293</v>
      </c>
      <c r="D814" s="55"/>
    </row>
    <row r="815" spans="1:5" x14ac:dyDescent="0.2">
      <c r="A815" s="95"/>
      <c r="B815" s="95"/>
      <c r="C815" s="55" t="s">
        <v>294</v>
      </c>
      <c r="D815" s="55"/>
    </row>
    <row r="816" spans="1:5" x14ac:dyDescent="0.2">
      <c r="A816" s="95"/>
      <c r="B816" s="95"/>
      <c r="C816" s="55" t="s">
        <v>295</v>
      </c>
      <c r="D816" s="55"/>
    </row>
    <row r="817" spans="1:4" x14ac:dyDescent="0.2">
      <c r="A817" s="95"/>
      <c r="B817" s="95"/>
      <c r="C817" s="55" t="s">
        <v>296</v>
      </c>
      <c r="D817" s="55"/>
    </row>
    <row r="818" spans="1:4" x14ac:dyDescent="0.2">
      <c r="A818" s="95"/>
      <c r="B818" s="95"/>
      <c r="C818" s="55" t="s">
        <v>297</v>
      </c>
      <c r="D818" s="55"/>
    </row>
    <row r="819" spans="1:4" x14ac:dyDescent="0.2">
      <c r="A819" s="95"/>
      <c r="B819" s="95"/>
      <c r="C819" s="55" t="s">
        <v>298</v>
      </c>
      <c r="D819" s="55"/>
    </row>
    <row r="820" spans="1:4" x14ac:dyDescent="0.2">
      <c r="A820" s="95"/>
      <c r="B820" s="95"/>
      <c r="C820" s="55" t="s">
        <v>299</v>
      </c>
      <c r="D820" s="55"/>
    </row>
    <row r="821" spans="1:4" x14ac:dyDescent="0.2">
      <c r="A821" s="95"/>
      <c r="B821" s="95"/>
      <c r="C821" s="55" t="s">
        <v>300</v>
      </c>
      <c r="D821" s="55"/>
    </row>
    <row r="822" spans="1:4" x14ac:dyDescent="0.2">
      <c r="A822" s="95"/>
      <c r="B822" s="95"/>
      <c r="C822" s="55" t="s">
        <v>301</v>
      </c>
      <c r="D822" s="55"/>
    </row>
    <row r="823" spans="1:4" x14ac:dyDescent="0.2">
      <c r="A823" s="95"/>
      <c r="B823" s="95"/>
      <c r="C823" s="55" t="s">
        <v>302</v>
      </c>
      <c r="D823" s="55"/>
    </row>
    <row r="824" spans="1:4" x14ac:dyDescent="0.2">
      <c r="A824" s="95"/>
      <c r="B824" s="95"/>
      <c r="C824" s="55" t="s">
        <v>303</v>
      </c>
      <c r="D824" s="55"/>
    </row>
    <row r="825" spans="1:4" x14ac:dyDescent="0.2">
      <c r="A825" s="95"/>
      <c r="B825" s="95"/>
      <c r="C825" s="55" t="s">
        <v>304</v>
      </c>
      <c r="D825" s="55"/>
    </row>
    <row r="826" spans="1:4" x14ac:dyDescent="0.2">
      <c r="A826" s="95"/>
      <c r="B826" s="95"/>
      <c r="C826" s="55" t="s">
        <v>305</v>
      </c>
      <c r="D826" s="55"/>
    </row>
    <row r="827" spans="1:4" x14ac:dyDescent="0.2">
      <c r="A827" s="95"/>
      <c r="B827" s="95"/>
      <c r="C827" s="55" t="s">
        <v>306</v>
      </c>
      <c r="D827" s="55"/>
    </row>
    <row r="828" spans="1:4" x14ac:dyDescent="0.2">
      <c r="A828" s="95"/>
      <c r="B828" s="95"/>
      <c r="C828" s="55" t="s">
        <v>307</v>
      </c>
      <c r="D828" s="55"/>
    </row>
    <row r="829" spans="1:4" x14ac:dyDescent="0.2">
      <c r="A829" s="95"/>
      <c r="B829" s="95"/>
      <c r="C829" s="55" t="s">
        <v>308</v>
      </c>
      <c r="D829" s="55"/>
    </row>
    <row r="830" spans="1:4" x14ac:dyDescent="0.2">
      <c r="A830" s="95"/>
      <c r="B830" s="95"/>
      <c r="C830" s="55" t="s">
        <v>309</v>
      </c>
      <c r="D830" s="55"/>
    </row>
    <row r="831" spans="1:4" x14ac:dyDescent="0.2">
      <c r="A831" s="95"/>
      <c r="B831" s="95"/>
      <c r="C831" s="55" t="s">
        <v>955</v>
      </c>
      <c r="D831" s="127" t="s">
        <v>956</v>
      </c>
    </row>
    <row r="832" spans="1:4" x14ac:dyDescent="0.2">
      <c r="A832" s="95"/>
      <c r="B832" s="95"/>
      <c r="C832" s="55" t="s">
        <v>957</v>
      </c>
      <c r="D832" s="127" t="s">
        <v>321</v>
      </c>
    </row>
    <row r="833" spans="1:4" x14ac:dyDescent="0.2">
      <c r="A833" s="95"/>
      <c r="B833" s="95"/>
      <c r="C833" s="55" t="s">
        <v>958</v>
      </c>
      <c r="D833" s="127" t="s">
        <v>321</v>
      </c>
    </row>
    <row r="834" spans="1:4" ht="15" x14ac:dyDescent="0.25">
      <c r="A834" s="95"/>
      <c r="B834" s="95"/>
      <c r="C834" s="55" t="s">
        <v>959</v>
      </c>
      <c r="D834" s="125"/>
    </row>
    <row r="835" spans="1:4" x14ac:dyDescent="0.2">
      <c r="A835" s="95"/>
      <c r="B835" s="95"/>
      <c r="C835" s="55" t="s">
        <v>317</v>
      </c>
      <c r="D835" s="55"/>
    </row>
    <row r="836" spans="1:4" x14ac:dyDescent="0.2">
      <c r="A836" s="95"/>
      <c r="B836" s="95"/>
      <c r="C836" s="55" t="s">
        <v>312</v>
      </c>
      <c r="D836" s="55"/>
    </row>
    <row r="837" spans="1:4" x14ac:dyDescent="0.2">
      <c r="A837" s="95"/>
      <c r="B837" s="95"/>
      <c r="C837" s="55" t="s">
        <v>313</v>
      </c>
      <c r="D837" s="55"/>
    </row>
    <row r="838" spans="1:4" x14ac:dyDescent="0.2">
      <c r="A838" s="95"/>
      <c r="B838" s="95"/>
      <c r="C838" s="55" t="s">
        <v>310</v>
      </c>
      <c r="D838" s="55"/>
    </row>
    <row r="839" spans="1:4" x14ac:dyDescent="0.2">
      <c r="A839" s="95"/>
      <c r="B839" s="95"/>
      <c r="C839" s="55" t="s">
        <v>314</v>
      </c>
      <c r="D839" s="55"/>
    </row>
    <row r="840" spans="1:4" x14ac:dyDescent="0.2">
      <c r="A840" s="95"/>
      <c r="B840" s="95"/>
      <c r="C840" s="55" t="s">
        <v>311</v>
      </c>
      <c r="D840" s="55"/>
    </row>
    <row r="841" spans="1:4" x14ac:dyDescent="0.2">
      <c r="A841" s="95"/>
      <c r="B841" s="95"/>
      <c r="C841" s="55" t="s">
        <v>315</v>
      </c>
      <c r="D841" s="55"/>
    </row>
    <row r="842" spans="1:4" x14ac:dyDescent="0.2">
      <c r="A842" s="95"/>
      <c r="B842" s="95"/>
      <c r="C842" s="55" t="s">
        <v>960</v>
      </c>
      <c r="D842" s="55"/>
    </row>
    <row r="843" spans="1:4" x14ac:dyDescent="0.2">
      <c r="A843" s="95"/>
      <c r="B843" s="95"/>
      <c r="C843" s="55" t="s">
        <v>961</v>
      </c>
      <c r="D843" s="55"/>
    </row>
    <row r="844" spans="1:4" x14ac:dyDescent="0.2">
      <c r="A844" s="95"/>
      <c r="B844" s="95"/>
      <c r="C844" s="55" t="s">
        <v>962</v>
      </c>
      <c r="D844" s="55"/>
    </row>
    <row r="845" spans="1:4" x14ac:dyDescent="0.2">
      <c r="A845" s="95"/>
      <c r="B845" s="95"/>
      <c r="C845" s="55" t="s">
        <v>963</v>
      </c>
      <c r="D845" s="55"/>
    </row>
    <row r="846" spans="1:4" x14ac:dyDescent="0.2">
      <c r="A846" s="95"/>
      <c r="B846" s="95"/>
      <c r="C846" s="55" t="s">
        <v>964</v>
      </c>
      <c r="D846" s="55"/>
    </row>
    <row r="847" spans="1:4" x14ac:dyDescent="0.2">
      <c r="A847" s="95"/>
      <c r="B847" s="95"/>
      <c r="C847" s="55" t="s">
        <v>965</v>
      </c>
      <c r="D847" s="55"/>
    </row>
    <row r="848" spans="1:4" x14ac:dyDescent="0.2">
      <c r="A848" s="95"/>
      <c r="B848" s="95"/>
      <c r="C848" s="55" t="s">
        <v>966</v>
      </c>
      <c r="D848" s="55"/>
    </row>
    <row r="849" spans="1:4" x14ac:dyDescent="0.2">
      <c r="A849" s="95"/>
      <c r="B849" s="95"/>
      <c r="C849" s="55" t="s">
        <v>967</v>
      </c>
      <c r="D849" s="55"/>
    </row>
    <row r="850" spans="1:4" x14ac:dyDescent="0.2">
      <c r="A850" s="95"/>
      <c r="B850" s="95"/>
      <c r="C850" s="55" t="s">
        <v>334</v>
      </c>
      <c r="D850" s="55"/>
    </row>
    <row r="851" spans="1:4" x14ac:dyDescent="0.2">
      <c r="A851" s="68" t="s">
        <v>968</v>
      </c>
      <c r="B851" s="68"/>
      <c r="C851" s="57" t="s">
        <v>359</v>
      </c>
      <c r="D851" s="57"/>
    </row>
    <row r="852" spans="1:4" x14ac:dyDescent="0.2">
      <c r="A852" s="69"/>
      <c r="B852" s="69"/>
      <c r="C852" s="57" t="s">
        <v>141</v>
      </c>
      <c r="D852" s="57"/>
    </row>
    <row r="853" spans="1:4" x14ac:dyDescent="0.2">
      <c r="A853" s="95" t="s">
        <v>969</v>
      </c>
      <c r="B853" s="95" t="s">
        <v>5</v>
      </c>
      <c r="C853" s="55" t="s">
        <v>970</v>
      </c>
      <c r="D853" s="55"/>
    </row>
    <row r="854" spans="1:4" x14ac:dyDescent="0.2">
      <c r="A854" s="95"/>
      <c r="B854" s="95"/>
      <c r="C854" s="55" t="s">
        <v>971</v>
      </c>
      <c r="D854" s="55"/>
    </row>
    <row r="855" spans="1:4" x14ac:dyDescent="0.2">
      <c r="A855" s="95"/>
      <c r="B855" s="95"/>
      <c r="C855" s="55" t="s">
        <v>972</v>
      </c>
      <c r="D855" s="55"/>
    </row>
    <row r="856" spans="1:4" x14ac:dyDescent="0.2">
      <c r="A856" s="95"/>
      <c r="B856" s="95"/>
      <c r="C856" s="55" t="s">
        <v>973</v>
      </c>
      <c r="D856" s="55"/>
    </row>
    <row r="857" spans="1:4" x14ac:dyDescent="0.2">
      <c r="A857" s="95"/>
      <c r="B857" s="95"/>
      <c r="C857" s="55" t="s">
        <v>974</v>
      </c>
      <c r="D857" s="55"/>
    </row>
    <row r="858" spans="1:4" x14ac:dyDescent="0.2">
      <c r="A858" s="95"/>
      <c r="B858" s="95"/>
      <c r="C858" s="55" t="s">
        <v>975</v>
      </c>
      <c r="D858" s="55"/>
    </row>
    <row r="859" spans="1:4" x14ac:dyDescent="0.2">
      <c r="A859" s="95"/>
      <c r="B859" s="95"/>
      <c r="C859" s="55" t="s">
        <v>976</v>
      </c>
      <c r="D859" s="55"/>
    </row>
    <row r="860" spans="1:4" x14ac:dyDescent="0.2">
      <c r="A860" s="95"/>
      <c r="B860" s="95"/>
      <c r="C860" s="55" t="s">
        <v>977</v>
      </c>
      <c r="D860" s="55"/>
    </row>
    <row r="861" spans="1:4" x14ac:dyDescent="0.2">
      <c r="A861" s="95"/>
      <c r="B861" s="95"/>
      <c r="C861" s="55" t="s">
        <v>978</v>
      </c>
      <c r="D861" s="55"/>
    </row>
    <row r="862" spans="1:4" x14ac:dyDescent="0.2">
      <c r="A862" s="68" t="s">
        <v>979</v>
      </c>
      <c r="B862" s="68" t="s">
        <v>5</v>
      </c>
      <c r="C862" s="57" t="s">
        <v>57</v>
      </c>
      <c r="D862" s="57"/>
    </row>
    <row r="863" spans="1:4" x14ac:dyDescent="0.2">
      <c r="A863" s="69"/>
      <c r="B863" s="69"/>
      <c r="C863" s="57" t="s">
        <v>980</v>
      </c>
      <c r="D863" s="57"/>
    </row>
    <row r="864" spans="1:4" x14ac:dyDescent="0.2">
      <c r="A864" s="69"/>
      <c r="B864" s="69"/>
      <c r="C864" s="57" t="s">
        <v>65</v>
      </c>
      <c r="D864" s="57"/>
    </row>
    <row r="865" spans="1:4" x14ac:dyDescent="0.2">
      <c r="A865" s="69"/>
      <c r="B865" s="69"/>
      <c r="C865" s="57" t="s">
        <v>79</v>
      </c>
      <c r="D865" s="57"/>
    </row>
    <row r="866" spans="1:4" x14ac:dyDescent="0.2">
      <c r="A866" s="69"/>
      <c r="B866" s="69"/>
      <c r="C866" s="57" t="s">
        <v>99</v>
      </c>
      <c r="D866" s="57"/>
    </row>
    <row r="867" spans="1:4" x14ac:dyDescent="0.2">
      <c r="A867" s="69"/>
      <c r="B867" s="69"/>
      <c r="C867" s="57" t="s">
        <v>981</v>
      </c>
      <c r="D867" s="57"/>
    </row>
    <row r="868" spans="1:4" x14ac:dyDescent="0.2">
      <c r="A868" s="69"/>
      <c r="B868" s="69"/>
      <c r="C868" s="57" t="s">
        <v>30</v>
      </c>
      <c r="D868" s="57"/>
    </row>
    <row r="869" spans="1:4" x14ac:dyDescent="0.2">
      <c r="A869" s="69"/>
      <c r="B869" s="69"/>
      <c r="C869" s="57" t="s">
        <v>982</v>
      </c>
      <c r="D869" s="57"/>
    </row>
    <row r="870" spans="1:4" x14ac:dyDescent="0.2">
      <c r="A870" s="95" t="s">
        <v>983</v>
      </c>
      <c r="B870" s="95" t="s">
        <v>5</v>
      </c>
      <c r="C870" s="55" t="s">
        <v>57</v>
      </c>
      <c r="D870" s="55"/>
    </row>
    <row r="871" spans="1:4" x14ac:dyDescent="0.2">
      <c r="A871" s="95"/>
      <c r="B871" s="95"/>
      <c r="C871" s="55" t="s">
        <v>65</v>
      </c>
      <c r="D871" s="55"/>
    </row>
    <row r="872" spans="1:4" x14ac:dyDescent="0.2">
      <c r="A872" s="95"/>
      <c r="B872" s="95"/>
      <c r="C872" s="55" t="s">
        <v>99</v>
      </c>
      <c r="D872" s="55"/>
    </row>
    <row r="873" spans="1:4" x14ac:dyDescent="0.2">
      <c r="A873" s="95"/>
      <c r="B873" s="95"/>
      <c r="C873" s="55" t="s">
        <v>334</v>
      </c>
      <c r="D873" s="55"/>
    </row>
    <row r="874" spans="1:4" x14ac:dyDescent="0.2">
      <c r="A874" s="68" t="s">
        <v>984</v>
      </c>
      <c r="B874" s="68" t="s">
        <v>5</v>
      </c>
      <c r="C874" s="57" t="s">
        <v>985</v>
      </c>
      <c r="D874" s="57"/>
    </row>
    <row r="875" spans="1:4" x14ac:dyDescent="0.2">
      <c r="A875" s="69"/>
      <c r="B875" s="69"/>
      <c r="C875" s="57" t="s">
        <v>189</v>
      </c>
      <c r="D875" s="57"/>
    </row>
    <row r="876" spans="1:4" x14ac:dyDescent="0.2">
      <c r="A876" s="69"/>
      <c r="B876" s="69"/>
      <c r="C876" s="57" t="s">
        <v>774</v>
      </c>
      <c r="D876" s="57"/>
    </row>
    <row r="877" spans="1:4" x14ac:dyDescent="0.2">
      <c r="A877" s="69"/>
      <c r="B877" s="69"/>
      <c r="C877" s="57" t="s">
        <v>775</v>
      </c>
      <c r="D877" s="57"/>
    </row>
    <row r="878" spans="1:4" x14ac:dyDescent="0.2">
      <c r="A878" s="69"/>
      <c r="B878" s="69"/>
      <c r="C878" s="57" t="s">
        <v>986</v>
      </c>
      <c r="D878" s="57"/>
    </row>
    <row r="879" spans="1:4" x14ac:dyDescent="0.2">
      <c r="A879" s="69"/>
      <c r="B879" s="69"/>
      <c r="C879" s="57" t="s">
        <v>987</v>
      </c>
      <c r="D879" s="57"/>
    </row>
    <row r="880" spans="1:4" x14ac:dyDescent="0.2">
      <c r="A880" s="69"/>
      <c r="B880" s="69"/>
      <c r="C880" s="57" t="s">
        <v>988</v>
      </c>
      <c r="D880" s="57"/>
    </row>
    <row r="881" spans="1:5" x14ac:dyDescent="0.2">
      <c r="A881" s="69"/>
      <c r="B881" s="69"/>
      <c r="C881" s="57" t="s">
        <v>989</v>
      </c>
      <c r="D881" s="57"/>
    </row>
    <row r="882" spans="1:5" x14ac:dyDescent="0.2">
      <c r="A882" s="69"/>
      <c r="B882" s="69"/>
      <c r="C882" s="57" t="s">
        <v>990</v>
      </c>
      <c r="D882" s="57" t="s">
        <v>990</v>
      </c>
      <c r="E882" t="s">
        <v>236</v>
      </c>
    </row>
    <row r="883" spans="1:5" x14ac:dyDescent="0.2">
      <c r="A883" s="70"/>
      <c r="B883" s="70"/>
      <c r="C883" s="57" t="s">
        <v>334</v>
      </c>
      <c r="D883" s="57"/>
    </row>
    <row r="884" spans="1:5" x14ac:dyDescent="0.2">
      <c r="A884" s="84" t="s">
        <v>991</v>
      </c>
      <c r="B884" s="84" t="s">
        <v>5</v>
      </c>
      <c r="C884" s="55" t="s">
        <v>950</v>
      </c>
      <c r="D884" s="55"/>
    </row>
    <row r="885" spans="1:5" x14ac:dyDescent="0.2">
      <c r="A885" s="85"/>
      <c r="B885" s="85"/>
      <c r="C885" s="55" t="s">
        <v>992</v>
      </c>
      <c r="D885" s="55"/>
    </row>
    <row r="886" spans="1:5" x14ac:dyDescent="0.2">
      <c r="A886" s="85"/>
      <c r="B886" s="85"/>
      <c r="C886" s="55" t="s">
        <v>993</v>
      </c>
      <c r="D886" s="55"/>
    </row>
    <row r="887" spans="1:5" x14ac:dyDescent="0.2">
      <c r="A887" s="85"/>
      <c r="B887" s="85"/>
      <c r="C887" s="55" t="s">
        <v>994</v>
      </c>
      <c r="D887" s="55"/>
    </row>
    <row r="888" spans="1:5" x14ac:dyDescent="0.2">
      <c r="A888" s="85"/>
      <c r="B888" s="85"/>
      <c r="C888" s="55" t="s">
        <v>995</v>
      </c>
      <c r="D888" s="55"/>
    </row>
    <row r="889" spans="1:5" x14ac:dyDescent="0.2">
      <c r="A889" s="85"/>
      <c r="B889" s="85"/>
      <c r="C889" s="55" t="s">
        <v>996</v>
      </c>
      <c r="D889" s="55" t="s">
        <v>997</v>
      </c>
    </row>
    <row r="890" spans="1:5" x14ac:dyDescent="0.2">
      <c r="A890" s="85"/>
      <c r="B890" s="85"/>
      <c r="C890" s="55" t="s">
        <v>998</v>
      </c>
      <c r="D890" s="55"/>
    </row>
    <row r="891" spans="1:5" x14ac:dyDescent="0.2">
      <c r="A891" s="68" t="s">
        <v>490</v>
      </c>
      <c r="B891" s="68" t="s">
        <v>5</v>
      </c>
      <c r="C891" s="57" t="s">
        <v>999</v>
      </c>
      <c r="D891" s="57"/>
    </row>
    <row r="892" spans="1:5" x14ac:dyDescent="0.2">
      <c r="A892" s="69"/>
      <c r="B892" s="69"/>
      <c r="C892" s="57" t="s">
        <v>1000</v>
      </c>
      <c r="D892" s="57"/>
    </row>
    <row r="893" spans="1:5" x14ac:dyDescent="0.2">
      <c r="A893" s="69"/>
      <c r="B893" s="69"/>
      <c r="C893" s="57" t="s">
        <v>1001</v>
      </c>
      <c r="D893" s="57"/>
    </row>
    <row r="894" spans="1:5" x14ac:dyDescent="0.2">
      <c r="A894" s="69"/>
      <c r="B894" s="69"/>
      <c r="C894" s="57" t="s">
        <v>1002</v>
      </c>
      <c r="D894" s="57"/>
    </row>
    <row r="895" spans="1:5" x14ac:dyDescent="0.2">
      <c r="A895" s="69"/>
      <c r="B895" s="69"/>
      <c r="C895" s="57" t="s">
        <v>1003</v>
      </c>
      <c r="D895" s="57"/>
    </row>
    <row r="896" spans="1:5" x14ac:dyDescent="0.2">
      <c r="A896" s="69"/>
      <c r="B896" s="69"/>
      <c r="C896" s="57" t="s">
        <v>334</v>
      </c>
      <c r="D896" s="57"/>
    </row>
    <row r="897" spans="1:4" x14ac:dyDescent="0.2">
      <c r="A897" s="84" t="s">
        <v>1004</v>
      </c>
      <c r="B897" s="84" t="s">
        <v>5</v>
      </c>
      <c r="C897" s="55" t="s">
        <v>1005</v>
      </c>
      <c r="D897" s="55"/>
    </row>
    <row r="898" spans="1:4" x14ac:dyDescent="0.2">
      <c r="A898" s="85"/>
      <c r="B898" s="85"/>
      <c r="C898" s="55" t="s">
        <v>1006</v>
      </c>
      <c r="D898" s="55"/>
    </row>
    <row r="899" spans="1:4" x14ac:dyDescent="0.2">
      <c r="A899" s="85"/>
      <c r="B899" s="85"/>
      <c r="C899" s="55" t="s">
        <v>950</v>
      </c>
      <c r="D899" s="55"/>
    </row>
    <row r="900" spans="1:4" x14ac:dyDescent="0.2">
      <c r="A900" s="85"/>
      <c r="B900" s="85"/>
      <c r="C900" s="55" t="s">
        <v>334</v>
      </c>
      <c r="D900" s="55"/>
    </row>
    <row r="901" spans="1:4" x14ac:dyDescent="0.2">
      <c r="A901" s="68" t="s">
        <v>1007</v>
      </c>
      <c r="B901" s="68" t="s">
        <v>5</v>
      </c>
      <c r="C901" s="57" t="s">
        <v>1008</v>
      </c>
      <c r="D901" s="57"/>
    </row>
    <row r="902" spans="1:4" x14ac:dyDescent="0.2">
      <c r="A902" s="69"/>
      <c r="B902" s="69"/>
      <c r="C902" s="57" t="s">
        <v>1009</v>
      </c>
      <c r="D902" s="57"/>
    </row>
    <row r="903" spans="1:4" x14ac:dyDescent="0.2">
      <c r="A903" s="69"/>
      <c r="B903" s="69"/>
      <c r="C903" s="57" t="s">
        <v>765</v>
      </c>
      <c r="D903" s="57"/>
    </row>
    <row r="904" spans="1:4" x14ac:dyDescent="0.2">
      <c r="A904" s="69"/>
      <c r="B904" s="69"/>
      <c r="C904" s="57" t="s">
        <v>1010</v>
      </c>
      <c r="D904" s="57"/>
    </row>
    <row r="905" spans="1:4" x14ac:dyDescent="0.2">
      <c r="A905" s="69"/>
      <c r="B905" s="69"/>
      <c r="C905" s="57" t="s">
        <v>1011</v>
      </c>
      <c r="D905" s="57"/>
    </row>
    <row r="906" spans="1:4" x14ac:dyDescent="0.2">
      <c r="A906" s="94" t="s">
        <v>1012</v>
      </c>
      <c r="B906" s="94" t="s">
        <v>5</v>
      </c>
      <c r="C906" s="60" t="s">
        <v>1013</v>
      </c>
      <c r="D906" s="60"/>
    </row>
    <row r="907" spans="1:4" x14ac:dyDescent="0.2">
      <c r="A907" s="95"/>
      <c r="B907" s="95"/>
      <c r="C907" s="60" t="s">
        <v>1014</v>
      </c>
      <c r="D907" s="60"/>
    </row>
    <row r="908" spans="1:4" x14ac:dyDescent="0.2">
      <c r="A908" s="95"/>
      <c r="B908" s="95"/>
      <c r="C908" s="55" t="s">
        <v>1015</v>
      </c>
      <c r="D908" s="55"/>
    </row>
    <row r="909" spans="1:4" x14ac:dyDescent="0.2">
      <c r="A909" s="95"/>
      <c r="B909" s="95"/>
      <c r="C909" s="55" t="s">
        <v>1016</v>
      </c>
      <c r="D909" s="55"/>
    </row>
    <row r="910" spans="1:4" x14ac:dyDescent="0.2">
      <c r="A910" s="95"/>
      <c r="B910" s="95"/>
      <c r="C910" s="55" t="s">
        <v>1017</v>
      </c>
      <c r="D910" s="55"/>
    </row>
    <row r="911" spans="1:4" x14ac:dyDescent="0.2">
      <c r="A911" s="95"/>
      <c r="B911" s="95"/>
      <c r="C911" s="55" t="s">
        <v>1018</v>
      </c>
      <c r="D911" s="55"/>
    </row>
    <row r="912" spans="1:4" x14ac:dyDescent="0.2">
      <c r="A912" s="90" t="s">
        <v>1019</v>
      </c>
      <c r="B912" s="90" t="s">
        <v>5</v>
      </c>
      <c r="C912" s="62" t="s">
        <v>57</v>
      </c>
      <c r="D912" s="62"/>
    </row>
    <row r="913" spans="1:5" x14ac:dyDescent="0.2">
      <c r="A913" s="72"/>
      <c r="B913" s="72"/>
      <c r="C913" s="62" t="s">
        <v>980</v>
      </c>
      <c r="D913" s="62"/>
    </row>
    <row r="914" spans="1:5" x14ac:dyDescent="0.2">
      <c r="A914" s="72"/>
      <c r="B914" s="72"/>
      <c r="C914" s="57" t="s">
        <v>65</v>
      </c>
      <c r="D914" s="57"/>
    </row>
    <row r="915" spans="1:5" x14ac:dyDescent="0.2">
      <c r="A915" s="72"/>
      <c r="B915" s="72"/>
      <c r="C915" s="57" t="s">
        <v>79</v>
      </c>
      <c r="D915" s="57"/>
    </row>
    <row r="916" spans="1:5" x14ac:dyDescent="0.2">
      <c r="A916" s="72"/>
      <c r="B916" s="72"/>
      <c r="C916" s="57" t="s">
        <v>99</v>
      </c>
      <c r="D916" s="57"/>
    </row>
    <row r="917" spans="1:5" x14ac:dyDescent="0.2">
      <c r="A917" s="72"/>
      <c r="B917" s="72"/>
      <c r="C917" s="57" t="s">
        <v>981</v>
      </c>
      <c r="D917" s="57"/>
    </row>
    <row r="918" spans="1:5" x14ac:dyDescent="0.2">
      <c r="A918" s="72"/>
      <c r="B918" s="72"/>
      <c r="C918" s="62" t="s">
        <v>30</v>
      </c>
      <c r="D918" s="62"/>
    </row>
    <row r="919" spans="1:5" x14ac:dyDescent="0.2">
      <c r="A919" s="72"/>
      <c r="B919" s="72"/>
      <c r="C919" s="62" t="s">
        <v>982</v>
      </c>
      <c r="D919" s="62"/>
    </row>
    <row r="920" spans="1:5" ht="15" x14ac:dyDescent="0.25">
      <c r="A920" s="94" t="s">
        <v>1020</v>
      </c>
      <c r="B920" s="94" t="s">
        <v>5</v>
      </c>
      <c r="C920" s="60" t="s">
        <v>1021</v>
      </c>
      <c r="D920" s="60"/>
      <c r="E920" s="61"/>
    </row>
    <row r="921" spans="1:5" ht="15" x14ac:dyDescent="0.25">
      <c r="A921" s="95"/>
      <c r="B921" s="95"/>
      <c r="C921" s="60" t="s">
        <v>1022</v>
      </c>
      <c r="D921" s="60"/>
      <c r="E921" s="61"/>
    </row>
    <row r="922" spans="1:5" ht="15" x14ac:dyDescent="0.25">
      <c r="A922" s="95"/>
      <c r="B922" s="95"/>
      <c r="C922" s="55" t="s">
        <v>1023</v>
      </c>
      <c r="D922" s="55"/>
      <c r="E922" s="61"/>
    </row>
    <row r="923" spans="1:5" ht="15" x14ac:dyDescent="0.25">
      <c r="A923" s="95"/>
      <c r="B923" s="95"/>
      <c r="C923" s="55" t="s">
        <v>1024</v>
      </c>
      <c r="D923" s="55"/>
      <c r="E923" s="61"/>
    </row>
    <row r="924" spans="1:5" ht="15" x14ac:dyDescent="0.25">
      <c r="A924" s="95"/>
      <c r="B924" s="95"/>
      <c r="C924" s="55" t="s">
        <v>1025</v>
      </c>
      <c r="D924" s="55"/>
      <c r="E924" s="61"/>
    </row>
    <row r="925" spans="1:5" x14ac:dyDescent="0.2">
      <c r="A925" s="95"/>
      <c r="B925" s="95"/>
      <c r="C925" s="55" t="s">
        <v>334</v>
      </c>
      <c r="D925" s="55"/>
    </row>
    <row r="926" spans="1:5" x14ac:dyDescent="0.2">
      <c r="A926" s="90" t="s">
        <v>1026</v>
      </c>
      <c r="B926" s="90" t="s">
        <v>5</v>
      </c>
      <c r="C926" s="57" t="s">
        <v>1027</v>
      </c>
      <c r="D926" s="57"/>
    </row>
    <row r="927" spans="1:5" x14ac:dyDescent="0.2">
      <c r="A927" s="72"/>
      <c r="B927" s="72"/>
      <c r="C927" s="57" t="s">
        <v>1028</v>
      </c>
      <c r="D927" s="57"/>
    </row>
    <row r="928" spans="1:5" x14ac:dyDescent="0.2">
      <c r="A928" s="72"/>
      <c r="B928" s="72"/>
      <c r="C928" s="57" t="s">
        <v>1029</v>
      </c>
      <c r="D928" s="57"/>
    </row>
    <row r="929" spans="1:5" x14ac:dyDescent="0.2">
      <c r="A929" s="91" t="s">
        <v>1030</v>
      </c>
      <c r="B929" s="91" t="s">
        <v>5</v>
      </c>
      <c r="C929" s="60" t="s">
        <v>1031</v>
      </c>
      <c r="D929" s="60"/>
    </row>
    <row r="930" spans="1:5" x14ac:dyDescent="0.2">
      <c r="A930" s="92"/>
      <c r="B930" s="92"/>
      <c r="C930" s="60" t="s">
        <v>189</v>
      </c>
      <c r="D930" s="60"/>
    </row>
    <row r="931" spans="1:5" x14ac:dyDescent="0.2">
      <c r="A931" s="92"/>
      <c r="B931" s="92"/>
      <c r="C931" s="55" t="s">
        <v>985</v>
      </c>
      <c r="D931" s="55"/>
    </row>
    <row r="932" spans="1:5" x14ac:dyDescent="0.2">
      <c r="A932" s="92"/>
      <c r="B932" s="92"/>
      <c r="C932" s="55" t="s">
        <v>774</v>
      </c>
      <c r="D932" s="55"/>
    </row>
    <row r="933" spans="1:5" x14ac:dyDescent="0.2">
      <c r="A933" s="92"/>
      <c r="B933" s="92"/>
      <c r="C933" s="55" t="s">
        <v>334</v>
      </c>
      <c r="D933" s="55"/>
    </row>
    <row r="934" spans="1:5" x14ac:dyDescent="0.2">
      <c r="A934" s="98" t="s">
        <v>1032</v>
      </c>
      <c r="B934" s="98" t="s">
        <v>5</v>
      </c>
      <c r="C934" s="62" t="s">
        <v>985</v>
      </c>
      <c r="D934" s="62"/>
    </row>
    <row r="935" spans="1:5" x14ac:dyDescent="0.2">
      <c r="A935" s="99"/>
      <c r="B935" s="99"/>
      <c r="C935" s="62" t="s">
        <v>189</v>
      </c>
      <c r="D935" s="62"/>
    </row>
    <row r="936" spans="1:5" x14ac:dyDescent="0.2">
      <c r="A936" s="99"/>
      <c r="B936" s="99"/>
      <c r="C936" s="57" t="s">
        <v>774</v>
      </c>
      <c r="D936" s="57"/>
    </row>
    <row r="937" spans="1:5" x14ac:dyDescent="0.2">
      <c r="A937" s="99"/>
      <c r="B937" s="99"/>
      <c r="C937" s="57" t="s">
        <v>775</v>
      </c>
      <c r="D937" s="57"/>
    </row>
    <row r="938" spans="1:5" x14ac:dyDescent="0.2">
      <c r="A938" s="99"/>
      <c r="B938" s="99"/>
      <c r="C938" s="57" t="s">
        <v>1033</v>
      </c>
      <c r="D938" s="57"/>
    </row>
    <row r="939" spans="1:5" x14ac:dyDescent="0.2">
      <c r="A939" s="99"/>
      <c r="B939" s="99"/>
      <c r="C939" s="62" t="s">
        <v>1033</v>
      </c>
      <c r="D939" s="62"/>
    </row>
    <row r="940" spans="1:5" x14ac:dyDescent="0.2">
      <c r="A940" s="99"/>
      <c r="B940" s="99"/>
      <c r="C940" s="62" t="s">
        <v>987</v>
      </c>
      <c r="D940" s="62"/>
    </row>
    <row r="941" spans="1:5" x14ac:dyDescent="0.2">
      <c r="A941" s="99"/>
      <c r="B941" s="99"/>
      <c r="C941" s="57" t="s">
        <v>988</v>
      </c>
      <c r="D941" s="57"/>
    </row>
    <row r="942" spans="1:5" x14ac:dyDescent="0.2">
      <c r="A942" s="99"/>
      <c r="B942" s="99"/>
      <c r="C942" s="62" t="s">
        <v>989</v>
      </c>
      <c r="D942" s="62"/>
    </row>
    <row r="943" spans="1:5" x14ac:dyDescent="0.2">
      <c r="A943" s="99"/>
      <c r="B943" s="99"/>
      <c r="C943" s="62" t="s">
        <v>1031</v>
      </c>
      <c r="D943" s="62"/>
    </row>
    <row r="944" spans="1:5" x14ac:dyDescent="0.2">
      <c r="A944" s="99"/>
      <c r="B944" s="99"/>
      <c r="C944" s="57" t="s">
        <v>1034</v>
      </c>
      <c r="D944" s="57" t="s">
        <v>1034</v>
      </c>
      <c r="E944" t="s">
        <v>236</v>
      </c>
    </row>
    <row r="945" spans="1:4" x14ac:dyDescent="0.2">
      <c r="A945" s="123"/>
      <c r="B945" s="123"/>
      <c r="C945" s="57" t="s">
        <v>334</v>
      </c>
      <c r="D945" s="57"/>
    </row>
    <row r="946" spans="1:4" ht="14.25" customHeight="1" x14ac:dyDescent="0.2">
      <c r="A946" s="91" t="s">
        <v>1035</v>
      </c>
      <c r="B946" s="91" t="s">
        <v>5</v>
      </c>
      <c r="C946" s="60" t="s">
        <v>1036</v>
      </c>
      <c r="D946" s="60"/>
    </row>
    <row r="947" spans="1:4" x14ac:dyDescent="0.2">
      <c r="A947" s="92"/>
      <c r="B947" s="92"/>
      <c r="C947" s="60" t="s">
        <v>1037</v>
      </c>
      <c r="D947" s="60"/>
    </row>
    <row r="948" spans="1:4" x14ac:dyDescent="0.2">
      <c r="A948" s="92"/>
      <c r="B948" s="92"/>
      <c r="C948" s="55" t="s">
        <v>1038</v>
      </c>
      <c r="D948" s="55"/>
    </row>
    <row r="949" spans="1:4" x14ac:dyDescent="0.2">
      <c r="A949" s="92"/>
      <c r="B949" s="92"/>
      <c r="C949" s="55" t="s">
        <v>1039</v>
      </c>
      <c r="D949" s="55"/>
    </row>
    <row r="950" spans="1:4" x14ac:dyDescent="0.2">
      <c r="A950" s="92"/>
      <c r="B950" s="92"/>
      <c r="C950" s="55" t="s">
        <v>1040</v>
      </c>
      <c r="D950" s="55"/>
    </row>
    <row r="951" spans="1:4" x14ac:dyDescent="0.2">
      <c r="A951" s="92"/>
      <c r="B951" s="92"/>
      <c r="C951" s="60" t="s">
        <v>785</v>
      </c>
      <c r="D951" s="60"/>
    </row>
    <row r="952" spans="1:4" x14ac:dyDescent="0.2">
      <c r="A952" s="92"/>
      <c r="B952" s="92"/>
      <c r="C952" s="60" t="s">
        <v>1031</v>
      </c>
      <c r="D952" s="60"/>
    </row>
    <row r="953" spans="1:4" x14ac:dyDescent="0.2">
      <c r="A953" s="92"/>
      <c r="B953" s="92"/>
      <c r="C953" s="55" t="s">
        <v>1041</v>
      </c>
      <c r="D953" s="55" t="s">
        <v>1042</v>
      </c>
    </row>
    <row r="954" spans="1:4" x14ac:dyDescent="0.2">
      <c r="A954" s="92"/>
      <c r="B954" s="92"/>
      <c r="C954" s="55" t="s">
        <v>996</v>
      </c>
      <c r="D954" s="55" t="s">
        <v>997</v>
      </c>
    </row>
    <row r="955" spans="1:4" x14ac:dyDescent="0.2">
      <c r="A955" s="92"/>
      <c r="B955" s="92"/>
      <c r="C955" s="55" t="s">
        <v>334</v>
      </c>
      <c r="D955" s="55"/>
    </row>
    <row r="956" spans="1:4" x14ac:dyDescent="0.2">
      <c r="A956" s="98" t="s">
        <v>793</v>
      </c>
      <c r="B956" s="98" t="s">
        <v>5</v>
      </c>
      <c r="C956" s="57" t="s">
        <v>1043</v>
      </c>
      <c r="D956" s="57"/>
    </row>
    <row r="957" spans="1:4" x14ac:dyDescent="0.2">
      <c r="A957" s="99"/>
      <c r="B957" s="99"/>
      <c r="C957" s="57" t="s">
        <v>1044</v>
      </c>
      <c r="D957" s="57"/>
    </row>
    <row r="958" spans="1:4" x14ac:dyDescent="0.2">
      <c r="A958" s="99"/>
      <c r="B958" s="99"/>
      <c r="C958" s="57" t="s">
        <v>1045</v>
      </c>
      <c r="D958" s="57"/>
    </row>
    <row r="959" spans="1:4" x14ac:dyDescent="0.2">
      <c r="A959" s="99"/>
      <c r="B959" s="99"/>
      <c r="C959" s="57" t="s">
        <v>1046</v>
      </c>
      <c r="D959" s="57"/>
    </row>
    <row r="960" spans="1:4" x14ac:dyDescent="0.2">
      <c r="A960" s="99"/>
      <c r="B960" s="99"/>
      <c r="C960" s="57" t="s">
        <v>1047</v>
      </c>
      <c r="D960" s="57"/>
    </row>
    <row r="961" spans="1:5" x14ac:dyDescent="0.2">
      <c r="A961" s="99"/>
      <c r="B961" s="99"/>
      <c r="C961" s="57" t="s">
        <v>1048</v>
      </c>
      <c r="D961" s="57"/>
    </row>
    <row r="962" spans="1:5" x14ac:dyDescent="0.2">
      <c r="A962" s="99"/>
      <c r="B962" s="99"/>
      <c r="C962" s="57" t="s">
        <v>1049</v>
      </c>
      <c r="D962" s="57"/>
    </row>
    <row r="963" spans="1:5" x14ac:dyDescent="0.2">
      <c r="A963" s="99"/>
      <c r="B963" s="99"/>
      <c r="C963" s="57" t="s">
        <v>874</v>
      </c>
      <c r="D963" s="57"/>
      <c r="E963" t="s">
        <v>236</v>
      </c>
    </row>
    <row r="964" spans="1:5" x14ac:dyDescent="0.2">
      <c r="A964" s="100" t="s">
        <v>1050</v>
      </c>
      <c r="B964" s="91" t="s">
        <v>5</v>
      </c>
      <c r="C964" s="55" t="s">
        <v>1008</v>
      </c>
      <c r="D964" s="55"/>
    </row>
    <row r="965" spans="1:5" x14ac:dyDescent="0.2">
      <c r="A965" s="101"/>
      <c r="B965" s="92"/>
      <c r="C965" s="55" t="s">
        <v>1009</v>
      </c>
      <c r="D965" s="55"/>
    </row>
    <row r="966" spans="1:5" x14ac:dyDescent="0.2">
      <c r="A966" s="101"/>
      <c r="B966" s="92"/>
      <c r="C966" s="55" t="s">
        <v>765</v>
      </c>
      <c r="D966" s="55"/>
    </row>
    <row r="967" spans="1:5" x14ac:dyDescent="0.2">
      <c r="A967" s="101"/>
      <c r="B967" s="92"/>
      <c r="C967" s="55" t="s">
        <v>1010</v>
      </c>
      <c r="D967" s="55"/>
    </row>
    <row r="968" spans="1:5" x14ac:dyDescent="0.2">
      <c r="A968" s="101"/>
      <c r="B968" s="92"/>
      <c r="C968" s="55" t="s">
        <v>1011</v>
      </c>
      <c r="D968" s="55"/>
    </row>
    <row r="969" spans="1:5" x14ac:dyDescent="0.2">
      <c r="A969" s="101"/>
      <c r="B969" s="92"/>
      <c r="C969" s="55" t="s">
        <v>1051</v>
      </c>
      <c r="D969" s="55"/>
      <c r="E969" t="s">
        <v>236</v>
      </c>
    </row>
    <row r="970" spans="1:5" x14ac:dyDescent="0.2">
      <c r="A970" s="102" t="s">
        <v>1052</v>
      </c>
      <c r="B970" s="98" t="s">
        <v>5</v>
      </c>
      <c r="C970" s="57" t="s">
        <v>1053</v>
      </c>
      <c r="D970" s="57"/>
    </row>
    <row r="971" spans="1:5" x14ac:dyDescent="0.2">
      <c r="A971" s="103"/>
      <c r="B971" s="99"/>
      <c r="C971" s="57" t="s">
        <v>1054</v>
      </c>
      <c r="D971" s="57"/>
    </row>
    <row r="972" spans="1:5" x14ac:dyDescent="0.2">
      <c r="A972" s="103"/>
      <c r="B972" s="99"/>
      <c r="C972" s="57" t="s">
        <v>1055</v>
      </c>
      <c r="D972" s="57"/>
    </row>
    <row r="973" spans="1:5" x14ac:dyDescent="0.2">
      <c r="A973" s="103"/>
      <c r="B973" s="99"/>
      <c r="C973" s="57" t="s">
        <v>1056</v>
      </c>
      <c r="D973" s="57"/>
    </row>
    <row r="974" spans="1:5" x14ac:dyDescent="0.2">
      <c r="A974" s="103"/>
      <c r="B974" s="99"/>
      <c r="C974" s="57" t="s">
        <v>1057</v>
      </c>
      <c r="D974" s="57"/>
    </row>
    <row r="975" spans="1:5" x14ac:dyDescent="0.2">
      <c r="A975" s="103"/>
      <c r="B975" s="99"/>
      <c r="C975" s="57" t="s">
        <v>1058</v>
      </c>
      <c r="D975" s="57"/>
    </row>
    <row r="976" spans="1:5" x14ac:dyDescent="0.2">
      <c r="A976" s="124"/>
      <c r="B976" s="123"/>
      <c r="C976" s="57" t="s">
        <v>334</v>
      </c>
      <c r="D976" s="57"/>
    </row>
    <row r="977" spans="1:5" x14ac:dyDescent="0.2">
      <c r="A977" s="91" t="s">
        <v>1059</v>
      </c>
      <c r="B977" s="91" t="s">
        <v>5</v>
      </c>
      <c r="C977" s="55" t="s">
        <v>1060</v>
      </c>
      <c r="D977" s="55"/>
      <c r="E977" t="s">
        <v>1061</v>
      </c>
    </row>
    <row r="978" spans="1:5" x14ac:dyDescent="0.2">
      <c r="A978" s="92"/>
      <c r="B978" s="92"/>
      <c r="C978" s="55" t="s">
        <v>1062</v>
      </c>
      <c r="D978" s="55"/>
    </row>
    <row r="979" spans="1:5" x14ac:dyDescent="0.2">
      <c r="A979" s="92"/>
      <c r="B979" s="92"/>
      <c r="C979" s="55" t="s">
        <v>1063</v>
      </c>
      <c r="D979" s="55"/>
    </row>
    <row r="980" spans="1:5" x14ac:dyDescent="0.2">
      <c r="A980" s="92"/>
      <c r="B980" s="92"/>
      <c r="C980" s="55" t="s">
        <v>1064</v>
      </c>
      <c r="D980" s="55"/>
    </row>
    <row r="981" spans="1:5" x14ac:dyDescent="0.2">
      <c r="A981" s="92"/>
      <c r="B981" s="92"/>
      <c r="C981" s="55" t="s">
        <v>1065</v>
      </c>
      <c r="D981" s="55"/>
    </row>
    <row r="982" spans="1:5" x14ac:dyDescent="0.2">
      <c r="A982" s="92"/>
      <c r="B982" s="92"/>
      <c r="C982" s="55" t="s">
        <v>1066</v>
      </c>
      <c r="D982" s="55"/>
    </row>
    <row r="983" spans="1:5" x14ac:dyDescent="0.2">
      <c r="A983" s="92"/>
      <c r="B983" s="92"/>
      <c r="C983" s="55" t="s">
        <v>1067</v>
      </c>
      <c r="D983" s="55"/>
    </row>
    <row r="984" spans="1:5" x14ac:dyDescent="0.2">
      <c r="A984" s="92"/>
      <c r="B984" s="92"/>
      <c r="C984" s="55" t="s">
        <v>1068</v>
      </c>
      <c r="D984" s="55"/>
    </row>
    <row r="985" spans="1:5" x14ac:dyDescent="0.2">
      <c r="A985" s="92"/>
      <c r="B985" s="92"/>
      <c r="C985" s="55" t="s">
        <v>1069</v>
      </c>
      <c r="D985" s="55" t="s">
        <v>1070</v>
      </c>
      <c r="E985" t="s">
        <v>236</v>
      </c>
    </row>
    <row r="986" spans="1:5" x14ac:dyDescent="0.2">
      <c r="A986" s="102" t="s">
        <v>1071</v>
      </c>
      <c r="B986" s="98" t="s">
        <v>5</v>
      </c>
      <c r="C986" s="57" t="s">
        <v>1013</v>
      </c>
      <c r="D986" s="57"/>
    </row>
    <row r="987" spans="1:5" x14ac:dyDescent="0.2">
      <c r="A987" s="103"/>
      <c r="B987" s="99"/>
      <c r="C987" s="57" t="s">
        <v>1014</v>
      </c>
      <c r="D987" s="57"/>
    </row>
    <row r="988" spans="1:5" x14ac:dyDescent="0.2">
      <c r="A988" s="103"/>
      <c r="B988" s="99"/>
      <c r="C988" s="57" t="s">
        <v>1072</v>
      </c>
      <c r="D988" s="57"/>
    </row>
    <row r="989" spans="1:5" x14ac:dyDescent="0.2">
      <c r="A989" s="103"/>
      <c r="B989" s="99"/>
      <c r="C989" s="57" t="s">
        <v>1073</v>
      </c>
      <c r="D989" s="57"/>
    </row>
    <row r="990" spans="1:5" x14ac:dyDescent="0.2">
      <c r="A990" s="103"/>
      <c r="B990" s="99"/>
      <c r="C990" s="57" t="s">
        <v>1074</v>
      </c>
      <c r="D990" s="57"/>
    </row>
    <row r="991" spans="1:5" x14ac:dyDescent="0.2">
      <c r="A991" s="103"/>
      <c r="B991" s="99"/>
      <c r="C991" s="57" t="s">
        <v>1075</v>
      </c>
      <c r="D991" s="57"/>
    </row>
    <row r="992" spans="1:5" x14ac:dyDescent="0.2">
      <c r="A992" s="91" t="s">
        <v>1076</v>
      </c>
      <c r="B992" s="91" t="s">
        <v>5</v>
      </c>
      <c r="C992" s="55" t="s">
        <v>189</v>
      </c>
      <c r="D992" s="55"/>
    </row>
    <row r="993" spans="1:5" x14ac:dyDescent="0.2">
      <c r="A993" s="92"/>
      <c r="B993" s="92"/>
      <c r="C993" s="55" t="s">
        <v>985</v>
      </c>
      <c r="D993" s="55"/>
    </row>
    <row r="994" spans="1:5" x14ac:dyDescent="0.2">
      <c r="A994" s="92"/>
      <c r="B994" s="92"/>
      <c r="C994" s="55" t="s">
        <v>982</v>
      </c>
      <c r="D994" s="55"/>
    </row>
    <row r="995" spans="1:5" x14ac:dyDescent="0.2">
      <c r="A995" s="92"/>
      <c r="B995" s="92"/>
      <c r="C995" s="55" t="s">
        <v>774</v>
      </c>
      <c r="D995" s="55"/>
    </row>
    <row r="996" spans="1:5" x14ac:dyDescent="0.2">
      <c r="A996" s="92"/>
      <c r="B996" s="92"/>
      <c r="C996" s="55" t="s">
        <v>1077</v>
      </c>
      <c r="D996" s="55" t="s">
        <v>1078</v>
      </c>
    </row>
    <row r="997" spans="1:5" x14ac:dyDescent="0.2">
      <c r="A997" s="92"/>
      <c r="B997" s="92"/>
      <c r="C997" s="55" t="s">
        <v>334</v>
      </c>
      <c r="D997" s="55"/>
    </row>
    <row r="998" spans="1:5" x14ac:dyDescent="0.2">
      <c r="A998" s="98" t="s">
        <v>1079</v>
      </c>
      <c r="B998" s="98" t="s">
        <v>5</v>
      </c>
      <c r="C998" s="57" t="s">
        <v>1080</v>
      </c>
      <c r="D998" s="57"/>
      <c r="E998" t="s">
        <v>1061</v>
      </c>
    </row>
    <row r="999" spans="1:5" x14ac:dyDescent="0.2">
      <c r="A999" s="99"/>
      <c r="B999" s="99"/>
      <c r="C999" s="57" t="s">
        <v>1081</v>
      </c>
      <c r="D999" s="57"/>
    </row>
    <row r="1000" spans="1:5" x14ac:dyDescent="0.2">
      <c r="A1000" s="91" t="s">
        <v>1082</v>
      </c>
      <c r="B1000" s="91" t="s">
        <v>5</v>
      </c>
      <c r="C1000" s="55" t="s">
        <v>1083</v>
      </c>
      <c r="D1000" s="55"/>
    </row>
    <row r="1001" spans="1:5" x14ac:dyDescent="0.2">
      <c r="A1001" s="92"/>
      <c r="B1001" s="92"/>
      <c r="C1001" s="55" t="s">
        <v>1084</v>
      </c>
      <c r="D1001" s="55"/>
    </row>
    <row r="1002" spans="1:5" x14ac:dyDescent="0.2">
      <c r="A1002" s="92"/>
      <c r="B1002" s="92"/>
      <c r="C1002" s="55" t="s">
        <v>1085</v>
      </c>
      <c r="D1002" s="55"/>
    </row>
    <row r="1003" spans="1:5" x14ac:dyDescent="0.2">
      <c r="A1003" s="92"/>
      <c r="B1003" s="92"/>
      <c r="C1003" s="55" t="s">
        <v>1086</v>
      </c>
      <c r="D1003" s="55"/>
      <c r="E1003" t="s">
        <v>236</v>
      </c>
    </row>
    <row r="1004" spans="1:5" x14ac:dyDescent="0.2">
      <c r="A1004" s="92"/>
      <c r="B1004" s="92"/>
      <c r="C1004" s="55" t="s">
        <v>1087</v>
      </c>
      <c r="D1004" s="55"/>
    </row>
    <row r="1005" spans="1:5" x14ac:dyDescent="0.2">
      <c r="A1005" s="92"/>
      <c r="B1005" s="92"/>
      <c r="C1005" s="55" t="s">
        <v>1088</v>
      </c>
      <c r="D1005" s="55"/>
    </row>
    <row r="1006" spans="1:5" x14ac:dyDescent="0.2">
      <c r="A1006" s="92"/>
      <c r="B1006" s="92"/>
      <c r="C1006" s="55" t="s">
        <v>1089</v>
      </c>
      <c r="D1006" s="55"/>
      <c r="E1006" t="s">
        <v>236</v>
      </c>
    </row>
    <row r="1007" spans="1:5" x14ac:dyDescent="0.2">
      <c r="A1007" s="92"/>
      <c r="B1007" s="92"/>
      <c r="C1007" s="55" t="s">
        <v>1090</v>
      </c>
      <c r="D1007" s="55"/>
    </row>
    <row r="1008" spans="1:5" x14ac:dyDescent="0.2">
      <c r="A1008" s="92"/>
      <c r="B1008" s="92"/>
      <c r="C1008" s="55" t="s">
        <v>1091</v>
      </c>
      <c r="D1008" s="55"/>
    </row>
    <row r="1009" spans="1:4" x14ac:dyDescent="0.2">
      <c r="A1009" s="92"/>
      <c r="B1009" s="92"/>
      <c r="C1009" s="55" t="s">
        <v>1092</v>
      </c>
      <c r="D1009" s="55"/>
    </row>
    <row r="1010" spans="1:4" x14ac:dyDescent="0.2">
      <c r="A1010" s="92"/>
      <c r="B1010" s="92"/>
      <c r="C1010" s="55" t="s">
        <v>150</v>
      </c>
      <c r="D1010" s="55"/>
    </row>
    <row r="1011" spans="1:4" x14ac:dyDescent="0.2">
      <c r="A1011" s="92"/>
      <c r="B1011" s="92"/>
      <c r="C1011" s="55" t="s">
        <v>1093</v>
      </c>
      <c r="D1011" s="55"/>
    </row>
    <row r="1012" spans="1:4" x14ac:dyDescent="0.2">
      <c r="A1012" s="92"/>
      <c r="B1012" s="92"/>
      <c r="C1012" s="55" t="s">
        <v>1094</v>
      </c>
      <c r="D1012" s="55"/>
    </row>
    <row r="1013" spans="1:4" x14ac:dyDescent="0.2">
      <c r="A1013" s="92"/>
      <c r="B1013" s="92"/>
      <c r="C1013" s="55" t="s">
        <v>1095</v>
      </c>
      <c r="D1013" s="55"/>
    </row>
    <row r="1014" spans="1:4" x14ac:dyDescent="0.2">
      <c r="A1014" s="92"/>
      <c r="B1014" s="92"/>
      <c r="C1014" s="55" t="s">
        <v>1096</v>
      </c>
      <c r="D1014" s="55"/>
    </row>
    <row r="1015" spans="1:4" x14ac:dyDescent="0.2">
      <c r="A1015" s="92"/>
      <c r="B1015" s="92"/>
      <c r="C1015" s="55" t="s">
        <v>140</v>
      </c>
      <c r="D1015" s="55"/>
    </row>
    <row r="1016" spans="1:4" x14ac:dyDescent="0.2">
      <c r="A1016" s="92"/>
      <c r="B1016" s="92"/>
      <c r="C1016" s="55" t="s">
        <v>1097</v>
      </c>
      <c r="D1016" s="55"/>
    </row>
    <row r="1017" spans="1:4" x14ac:dyDescent="0.2">
      <c r="A1017" s="92"/>
      <c r="B1017" s="92"/>
      <c r="C1017" s="55" t="s">
        <v>145</v>
      </c>
      <c r="D1017" s="55"/>
    </row>
    <row r="1018" spans="1:4" x14ac:dyDescent="0.2">
      <c r="A1018" s="92"/>
      <c r="B1018" s="92"/>
      <c r="C1018" s="55" t="s">
        <v>1098</v>
      </c>
      <c r="D1018" s="55"/>
    </row>
    <row r="1019" spans="1:4" x14ac:dyDescent="0.2">
      <c r="A1019" s="92"/>
      <c r="B1019" s="92"/>
      <c r="C1019" s="55" t="s">
        <v>1099</v>
      </c>
      <c r="D1019" s="55"/>
    </row>
    <row r="1020" spans="1:4" x14ac:dyDescent="0.2">
      <c r="A1020" s="92"/>
      <c r="B1020" s="92"/>
      <c r="C1020" s="55" t="s">
        <v>1100</v>
      </c>
      <c r="D1020" s="55"/>
    </row>
    <row r="1021" spans="1:4" x14ac:dyDescent="0.2">
      <c r="A1021" s="92"/>
      <c r="B1021" s="92"/>
      <c r="C1021" s="55" t="s">
        <v>1101</v>
      </c>
      <c r="D1021" s="55"/>
    </row>
    <row r="1022" spans="1:4" x14ac:dyDescent="0.2">
      <c r="A1022" s="92"/>
      <c r="B1022" s="92"/>
      <c r="C1022" s="55" t="s">
        <v>1102</v>
      </c>
      <c r="D1022" s="55"/>
    </row>
    <row r="1023" spans="1:4" x14ac:dyDescent="0.2">
      <c r="A1023" s="92"/>
      <c r="B1023" s="92"/>
      <c r="C1023" s="55" t="s">
        <v>1103</v>
      </c>
      <c r="D1023" s="55"/>
    </row>
    <row r="1024" spans="1:4" x14ac:dyDescent="0.2">
      <c r="A1024" s="92"/>
      <c r="B1024" s="92"/>
      <c r="C1024" s="55" t="s">
        <v>1104</v>
      </c>
      <c r="D1024" s="55"/>
    </row>
    <row r="1025" spans="1:5" x14ac:dyDescent="0.2">
      <c r="A1025" s="92"/>
      <c r="B1025" s="92"/>
      <c r="C1025" s="55" t="s">
        <v>1105</v>
      </c>
      <c r="D1025" s="55"/>
    </row>
    <row r="1026" spans="1:5" x14ac:dyDescent="0.2">
      <c r="A1026" s="92"/>
      <c r="B1026" s="92"/>
      <c r="C1026" s="55" t="s">
        <v>1106</v>
      </c>
      <c r="D1026" s="55"/>
    </row>
    <row r="1027" spans="1:5" x14ac:dyDescent="0.2">
      <c r="A1027" s="92"/>
      <c r="B1027" s="92"/>
      <c r="C1027" s="55" t="s">
        <v>1107</v>
      </c>
      <c r="D1027" s="55"/>
    </row>
    <row r="1028" spans="1:5" x14ac:dyDescent="0.2">
      <c r="A1028" s="92"/>
      <c r="B1028" s="92"/>
      <c r="C1028" s="55" t="s">
        <v>1108</v>
      </c>
      <c r="D1028" s="55"/>
    </row>
    <row r="1029" spans="1:5" x14ac:dyDescent="0.2">
      <c r="A1029" s="92"/>
      <c r="B1029" s="92"/>
      <c r="C1029" s="55" t="s">
        <v>1109</v>
      </c>
      <c r="D1029" s="55"/>
    </row>
    <row r="1030" spans="1:5" x14ac:dyDescent="0.2">
      <c r="A1030" s="92"/>
      <c r="B1030" s="92"/>
      <c r="C1030" s="55" t="s">
        <v>1110</v>
      </c>
      <c r="D1030" s="55"/>
    </row>
    <row r="1031" spans="1:5" x14ac:dyDescent="0.2">
      <c r="A1031" s="92"/>
      <c r="B1031" s="92"/>
      <c r="C1031" s="133" t="s">
        <v>1111</v>
      </c>
      <c r="D1031" s="55"/>
      <c r="E1031" t="s">
        <v>236</v>
      </c>
    </row>
    <row r="1032" spans="1:5" x14ac:dyDescent="0.2">
      <c r="A1032" s="92"/>
      <c r="B1032" s="92"/>
      <c r="C1032" s="55" t="s">
        <v>1112</v>
      </c>
      <c r="D1032" s="55"/>
    </row>
    <row r="1033" spans="1:5" x14ac:dyDescent="0.2">
      <c r="A1033" s="92"/>
      <c r="B1033" s="92"/>
      <c r="C1033" s="55" t="s">
        <v>334</v>
      </c>
      <c r="D1033" s="55"/>
    </row>
    <row r="1034" spans="1:5" x14ac:dyDescent="0.2">
      <c r="A1034" s="68" t="s">
        <v>1113</v>
      </c>
      <c r="B1034" s="68" t="s">
        <v>5</v>
      </c>
      <c r="C1034" s="57" t="s">
        <v>1114</v>
      </c>
      <c r="D1034" s="57"/>
      <c r="E1034" t="s">
        <v>1061</v>
      </c>
    </row>
    <row r="1035" spans="1:5" x14ac:dyDescent="0.2">
      <c r="A1035" s="69"/>
      <c r="B1035" s="69"/>
      <c r="C1035" s="57" t="s">
        <v>1115</v>
      </c>
      <c r="D1035" s="57"/>
    </row>
    <row r="1036" spans="1:5" x14ac:dyDescent="0.2">
      <c r="A1036" s="69"/>
      <c r="B1036" s="69"/>
      <c r="C1036" s="57" t="s">
        <v>334</v>
      </c>
      <c r="D1036" s="57"/>
    </row>
    <row r="1037" spans="1:5" x14ac:dyDescent="0.2">
      <c r="A1037" s="91" t="s">
        <v>1116</v>
      </c>
      <c r="B1037" s="91" t="s">
        <v>5</v>
      </c>
      <c r="C1037" s="55" t="s">
        <v>1117</v>
      </c>
      <c r="D1037" s="55"/>
    </row>
    <row r="1038" spans="1:5" x14ac:dyDescent="0.2">
      <c r="A1038" s="92"/>
      <c r="B1038" s="92"/>
      <c r="C1038" s="55" t="s">
        <v>1118</v>
      </c>
      <c r="D1038" s="55" t="s">
        <v>1119</v>
      </c>
    </row>
    <row r="1039" spans="1:5" x14ac:dyDescent="0.2">
      <c r="A1039" s="92"/>
      <c r="B1039" s="92"/>
      <c r="C1039" s="55" t="s">
        <v>1120</v>
      </c>
      <c r="D1039" s="55" t="s">
        <v>1121</v>
      </c>
    </row>
    <row r="1040" spans="1:5" x14ac:dyDescent="0.2">
      <c r="A1040" s="92"/>
      <c r="B1040" s="92"/>
      <c r="C1040" s="55" t="s">
        <v>1122</v>
      </c>
      <c r="D1040" s="55" t="s">
        <v>1123</v>
      </c>
    </row>
    <row r="1044" spans="4:4" x14ac:dyDescent="0.2">
      <c r="D1044" s="18"/>
    </row>
    <row r="1045" spans="4:4" x14ac:dyDescent="0.2">
      <c r="D1045" s="18"/>
    </row>
    <row r="1046" spans="4:4" x14ac:dyDescent="0.2">
      <c r="D1046" s="18"/>
    </row>
    <row r="1047" spans="4:4" x14ac:dyDescent="0.2">
      <c r="D1047" s="18"/>
    </row>
    <row r="1073" spans="1:3" s="11" customFormat="1" x14ac:dyDescent="0.2"/>
    <row r="1074" spans="1:3" s="11" customFormat="1" x14ac:dyDescent="0.2">
      <c r="A1074" s="44"/>
    </row>
    <row r="1075" spans="1:3" s="11" customFormat="1" x14ac:dyDescent="0.2">
      <c r="C1075" s="18"/>
    </row>
    <row r="1076" spans="1:3" s="11" customFormat="1" x14ac:dyDescent="0.2">
      <c r="C1076" s="18" t="s">
        <v>330</v>
      </c>
    </row>
    <row r="1077" spans="1:3" s="11" customFormat="1" x14ac:dyDescent="0.2">
      <c r="C1077" s="18" t="s">
        <v>160</v>
      </c>
    </row>
    <row r="1078" spans="1:3" s="11" customFormat="1" x14ac:dyDescent="0.2">
      <c r="C1078" s="18" t="s">
        <v>331</v>
      </c>
    </row>
    <row r="1079" spans="1:3" s="11" customFormat="1" x14ac:dyDescent="0.2">
      <c r="C1079" s="18" t="s">
        <v>333</v>
      </c>
    </row>
    <row r="1080" spans="1:3" s="11" customFormat="1" x14ac:dyDescent="0.2">
      <c r="C1080" s="18"/>
    </row>
    <row r="1081" spans="1:3" s="11" customFormat="1" x14ac:dyDescent="0.2">
      <c r="C1081" s="18" t="s">
        <v>330</v>
      </c>
    </row>
    <row r="1082" spans="1:3" s="11" customFormat="1" x14ac:dyDescent="0.2">
      <c r="C1082" s="18" t="s">
        <v>160</v>
      </c>
    </row>
    <row r="1083" spans="1:3" s="11" customFormat="1" x14ac:dyDescent="0.2">
      <c r="C1083" s="18" t="s">
        <v>331</v>
      </c>
    </row>
    <row r="1084" spans="1:3" s="11" customFormat="1" x14ac:dyDescent="0.2">
      <c r="C1084" s="18" t="s">
        <v>333</v>
      </c>
    </row>
    <row r="1085" spans="1:3" s="11" customFormat="1" x14ac:dyDescent="0.2">
      <c r="C1085" s="18" t="s">
        <v>332</v>
      </c>
    </row>
    <row r="1086" spans="1:3" s="11" customFormat="1" x14ac:dyDescent="0.2">
      <c r="C1086" s="18"/>
    </row>
    <row r="1087" spans="1:3" s="11" customFormat="1" x14ac:dyDescent="0.2">
      <c r="C1087" s="18" t="s">
        <v>330</v>
      </c>
    </row>
    <row r="1088" spans="1:3" s="11" customFormat="1" x14ac:dyDescent="0.2">
      <c r="C1088" s="18" t="s">
        <v>160</v>
      </c>
    </row>
    <row r="1089" spans="3:3" s="11" customFormat="1" x14ac:dyDescent="0.2">
      <c r="C1089" s="18" t="s">
        <v>333</v>
      </c>
    </row>
    <row r="1090" spans="3:3" s="11" customFormat="1" x14ac:dyDescent="0.2">
      <c r="C1090" s="18"/>
    </row>
    <row r="1091" spans="3:3" s="11" customFormat="1" x14ac:dyDescent="0.2">
      <c r="C1091" s="18" t="s">
        <v>912</v>
      </c>
    </row>
    <row r="1092" spans="3:3" s="11" customFormat="1" x14ac:dyDescent="0.2">
      <c r="C1092" s="18" t="s">
        <v>334</v>
      </c>
    </row>
    <row r="1093" spans="3:3" s="11" customFormat="1" x14ac:dyDescent="0.2">
      <c r="C1093" s="18"/>
    </row>
    <row r="1094" spans="3:3" s="11" customFormat="1" x14ac:dyDescent="0.2">
      <c r="C1094" s="18" t="s">
        <v>457</v>
      </c>
    </row>
    <row r="1095" spans="3:3" s="11" customFormat="1" x14ac:dyDescent="0.2">
      <c r="C1095" s="18" t="s">
        <v>759</v>
      </c>
    </row>
    <row r="1096" spans="3:3" s="11" customFormat="1" x14ac:dyDescent="0.2">
      <c r="C1096" s="18" t="s">
        <v>760</v>
      </c>
    </row>
    <row r="1097" spans="3:3" s="11" customFormat="1" x14ac:dyDescent="0.2">
      <c r="C1097" s="18" t="s">
        <v>763</v>
      </c>
    </row>
    <row r="1098" spans="3:3" s="11" customFormat="1" x14ac:dyDescent="0.2">
      <c r="C1098" s="18" t="s">
        <v>764</v>
      </c>
    </row>
    <row r="1099" spans="3:3" s="11" customFormat="1" x14ac:dyDescent="0.2">
      <c r="C1099" s="18" t="s">
        <v>765</v>
      </c>
    </row>
    <row r="1100" spans="3:3" s="11" customFormat="1" x14ac:dyDescent="0.2">
      <c r="C1100" s="18" t="s">
        <v>766</v>
      </c>
    </row>
    <row r="1101" spans="3:3" s="11" customFormat="1" x14ac:dyDescent="0.2">
      <c r="C1101" s="18" t="s">
        <v>767</v>
      </c>
    </row>
    <row r="1102" spans="3:3" s="11" customFormat="1" x14ac:dyDescent="0.2">
      <c r="C1102" s="18" t="s">
        <v>768</v>
      </c>
    </row>
    <row r="1103" spans="3:3" s="11" customFormat="1" x14ac:dyDescent="0.2">
      <c r="C1103" s="18" t="s">
        <v>770</v>
      </c>
    </row>
    <row r="1104" spans="3:3" s="11" customFormat="1" x14ac:dyDescent="0.2">
      <c r="C1104" s="18" t="s">
        <v>503</v>
      </c>
    </row>
    <row r="1105" spans="3:3" s="11" customFormat="1" x14ac:dyDescent="0.2">
      <c r="C1105" s="18" t="s">
        <v>334</v>
      </c>
    </row>
    <row r="1106" spans="3:3" s="11" customFormat="1" x14ac:dyDescent="0.2">
      <c r="C1106" s="18"/>
    </row>
    <row r="1107" spans="3:3" s="11" customFormat="1" x14ac:dyDescent="0.2">
      <c r="C1107" s="18"/>
    </row>
    <row r="1108" spans="3:3" x14ac:dyDescent="0.2">
      <c r="C1108" s="18" t="s">
        <v>910</v>
      </c>
    </row>
    <row r="1109" spans="3:3" s="11" customFormat="1" x14ac:dyDescent="0.2">
      <c r="C1109" s="18" t="s">
        <v>911</v>
      </c>
    </row>
    <row r="1110" spans="3:3" s="11" customFormat="1" x14ac:dyDescent="0.2">
      <c r="C1110" s="18" t="s">
        <v>913</v>
      </c>
    </row>
    <row r="1111" spans="3:3" s="11" customFormat="1" x14ac:dyDescent="0.2">
      <c r="C1111" s="18" t="s">
        <v>334</v>
      </c>
    </row>
    <row r="1112" spans="3:3" s="11" customFormat="1" x14ac:dyDescent="0.2">
      <c r="C1112" s="18"/>
    </row>
    <row r="1113" spans="3:3" s="11" customFormat="1" x14ac:dyDescent="0.2">
      <c r="C1113" s="18" t="s">
        <v>340</v>
      </c>
    </row>
    <row r="1114" spans="3:3" s="11" customFormat="1" x14ac:dyDescent="0.2">
      <c r="C1114" s="18" t="s">
        <v>341</v>
      </c>
    </row>
    <row r="1115" spans="3:3" s="11" customFormat="1" x14ac:dyDescent="0.2">
      <c r="C1115" s="18" t="s">
        <v>34</v>
      </c>
    </row>
    <row r="1116" spans="3:3" s="11" customFormat="1" x14ac:dyDescent="0.2">
      <c r="C1116" s="18" t="s">
        <v>334</v>
      </c>
    </row>
    <row r="1117" spans="3:3" s="11" customFormat="1" x14ac:dyDescent="0.2">
      <c r="C1117" s="18"/>
    </row>
    <row r="1118" spans="3:3" s="11" customFormat="1" x14ac:dyDescent="0.2">
      <c r="C1118" s="18" t="s">
        <v>346</v>
      </c>
    </row>
    <row r="1119" spans="3:3" s="11" customFormat="1" x14ac:dyDescent="0.2">
      <c r="C1119" s="18" t="s">
        <v>1124</v>
      </c>
    </row>
    <row r="1120" spans="3:3" s="11" customFormat="1" x14ac:dyDescent="0.2">
      <c r="C1120" s="18"/>
    </row>
    <row r="1121" spans="3:3" x14ac:dyDescent="0.2">
      <c r="C1121" s="18" t="s">
        <v>346</v>
      </c>
    </row>
    <row r="1122" spans="3:3" s="11" customFormat="1" x14ac:dyDescent="0.2">
      <c r="C1122" s="18" t="s">
        <v>348</v>
      </c>
    </row>
    <row r="1123" spans="3:3" s="11" customFormat="1" x14ac:dyDescent="0.2">
      <c r="C1123" s="18" t="s">
        <v>350</v>
      </c>
    </row>
    <row r="1124" spans="3:3" s="11" customFormat="1" x14ac:dyDescent="0.2">
      <c r="C1124" s="18" t="s">
        <v>352</v>
      </c>
    </row>
    <row r="1125" spans="3:3" x14ac:dyDescent="0.2">
      <c r="C1125" s="18" t="s">
        <v>357</v>
      </c>
    </row>
    <row r="1126" spans="3:3" x14ac:dyDescent="0.2">
      <c r="C1126" s="18" t="s">
        <v>334</v>
      </c>
    </row>
    <row r="1129" spans="3:3" x14ac:dyDescent="0.2">
      <c r="C1129" s="18" t="s">
        <v>453</v>
      </c>
    </row>
    <row r="1130" spans="3:3" x14ac:dyDescent="0.2">
      <c r="C1130" s="18" t="s">
        <v>454</v>
      </c>
    </row>
    <row r="1131" spans="3:3" x14ac:dyDescent="0.2">
      <c r="C1131" s="18" t="s">
        <v>456</v>
      </c>
    </row>
    <row r="1132" spans="3:3" x14ac:dyDescent="0.2">
      <c r="C1132" s="18" t="s">
        <v>457</v>
      </c>
    </row>
    <row r="1133" spans="3:3" x14ac:dyDescent="0.2">
      <c r="C1133" s="18" t="s">
        <v>458</v>
      </c>
    </row>
    <row r="1134" spans="3:3" x14ac:dyDescent="0.2">
      <c r="C1134" s="18" t="s">
        <v>460</v>
      </c>
    </row>
    <row r="1135" spans="3:3" x14ac:dyDescent="0.2">
      <c r="C1135" s="18" t="s">
        <v>461</v>
      </c>
    </row>
    <row r="1136" spans="3:3" x14ac:dyDescent="0.2">
      <c r="C1136" s="18" t="s">
        <v>462</v>
      </c>
    </row>
    <row r="1137" spans="3:3" x14ac:dyDescent="0.2">
      <c r="C1137" s="18" t="s">
        <v>463</v>
      </c>
    </row>
    <row r="1138" spans="3:3" x14ac:dyDescent="0.2">
      <c r="C1138" s="18" t="s">
        <v>464</v>
      </c>
    </row>
    <row r="1139" spans="3:3" x14ac:dyDescent="0.2">
      <c r="C1139" s="18" t="s">
        <v>465</v>
      </c>
    </row>
    <row r="1140" spans="3:3" x14ac:dyDescent="0.2">
      <c r="C1140" s="18" t="s">
        <v>466</v>
      </c>
    </row>
    <row r="1141" spans="3:3" x14ac:dyDescent="0.2">
      <c r="C1141" s="18" t="s">
        <v>467</v>
      </c>
    </row>
    <row r="1142" spans="3:3" x14ac:dyDescent="0.2">
      <c r="C1142" s="18" t="s">
        <v>468</v>
      </c>
    </row>
    <row r="1143" spans="3:3" x14ac:dyDescent="0.2">
      <c r="C1143" s="18" t="s">
        <v>469</v>
      </c>
    </row>
    <row r="1144" spans="3:3" x14ac:dyDescent="0.2">
      <c r="C1144" s="18" t="s">
        <v>471</v>
      </c>
    </row>
    <row r="1145" spans="3:3" x14ac:dyDescent="0.2">
      <c r="C1145" s="18" t="s">
        <v>472</v>
      </c>
    </row>
    <row r="1146" spans="3:3" x14ac:dyDescent="0.2">
      <c r="C1146" s="18" t="s">
        <v>473</v>
      </c>
    </row>
    <row r="1147" spans="3:3" x14ac:dyDescent="0.2">
      <c r="C1147" s="18" t="s">
        <v>475</v>
      </c>
    </row>
    <row r="1148" spans="3:3" x14ac:dyDescent="0.2">
      <c r="C1148" s="18" t="s">
        <v>476</v>
      </c>
    </row>
    <row r="1149" spans="3:3" x14ac:dyDescent="0.2">
      <c r="C1149" s="18" t="s">
        <v>477</v>
      </c>
    </row>
    <row r="1150" spans="3:3" x14ac:dyDescent="0.2">
      <c r="C1150" s="18" t="s">
        <v>478</v>
      </c>
    </row>
    <row r="1151" spans="3:3" x14ac:dyDescent="0.2">
      <c r="C1151" s="18" t="s">
        <v>479</v>
      </c>
    </row>
    <row r="1152" spans="3:3" x14ac:dyDescent="0.2">
      <c r="C1152" s="18" t="s">
        <v>480</v>
      </c>
    </row>
    <row r="1153" spans="3:3" x14ac:dyDescent="0.2">
      <c r="C1153" s="18" t="s">
        <v>481</v>
      </c>
    </row>
    <row r="1154" spans="3:3" x14ac:dyDescent="0.2">
      <c r="C1154" s="18" t="s">
        <v>482</v>
      </c>
    </row>
    <row r="1155" spans="3:3" x14ac:dyDescent="0.2">
      <c r="C1155" s="18" t="s">
        <v>483</v>
      </c>
    </row>
    <row r="1156" spans="3:3" x14ac:dyDescent="0.2">
      <c r="C1156" s="18" t="s">
        <v>484</v>
      </c>
    </row>
    <row r="1157" spans="3:3" x14ac:dyDescent="0.2">
      <c r="C1157" s="18" t="s">
        <v>485</v>
      </c>
    </row>
    <row r="1158" spans="3:3" x14ac:dyDescent="0.2">
      <c r="C1158" s="18" t="s">
        <v>486</v>
      </c>
    </row>
    <row r="1159" spans="3:3" x14ac:dyDescent="0.2">
      <c r="C1159" s="18" t="s">
        <v>487</v>
      </c>
    </row>
    <row r="1160" spans="3:3" x14ac:dyDescent="0.2">
      <c r="C1160" s="18" t="s">
        <v>488</v>
      </c>
    </row>
    <row r="1161" spans="3:3" x14ac:dyDescent="0.2">
      <c r="C1161" s="18" t="s">
        <v>489</v>
      </c>
    </row>
    <row r="1162" spans="3:3" x14ac:dyDescent="0.2">
      <c r="C1162" s="18" t="s">
        <v>490</v>
      </c>
    </row>
    <row r="1163" spans="3:3" ht="14.45" customHeight="1" x14ac:dyDescent="0.2">
      <c r="C1163" s="18" t="s">
        <v>491</v>
      </c>
    </row>
    <row r="1164" spans="3:3" x14ac:dyDescent="0.2">
      <c r="C1164" s="18" t="s">
        <v>493</v>
      </c>
    </row>
    <row r="1165" spans="3:3" x14ac:dyDescent="0.2">
      <c r="C1165" s="18" t="s">
        <v>494</v>
      </c>
    </row>
    <row r="1166" spans="3:3" x14ac:dyDescent="0.2">
      <c r="C1166" s="18" t="s">
        <v>495</v>
      </c>
    </row>
    <row r="1167" spans="3:3" x14ac:dyDescent="0.2">
      <c r="C1167" s="18" t="s">
        <v>496</v>
      </c>
    </row>
    <row r="1168" spans="3:3" x14ac:dyDescent="0.2">
      <c r="C1168" s="18" t="s">
        <v>498</v>
      </c>
    </row>
    <row r="1169" spans="3:3" x14ac:dyDescent="0.2">
      <c r="C1169" s="18" t="s">
        <v>502</v>
      </c>
    </row>
    <row r="1170" spans="3:3" x14ac:dyDescent="0.2">
      <c r="C1170" s="18" t="s">
        <v>334</v>
      </c>
    </row>
    <row r="1171" spans="3:3" x14ac:dyDescent="0.2">
      <c r="C1171" s="18" t="s">
        <v>504</v>
      </c>
    </row>
    <row r="1172" spans="3:3" x14ac:dyDescent="0.2">
      <c r="C1172" s="18" t="s">
        <v>505</v>
      </c>
    </row>
    <row r="1173" spans="3:3" x14ac:dyDescent="0.2">
      <c r="C1173" s="18" t="s">
        <v>506</v>
      </c>
    </row>
    <row r="1174" spans="3:3" x14ac:dyDescent="0.2">
      <c r="C1174" s="18" t="s">
        <v>507</v>
      </c>
    </row>
    <row r="1175" spans="3:3" x14ac:dyDescent="0.2">
      <c r="C1175" s="18" t="s">
        <v>508</v>
      </c>
    </row>
    <row r="1176" spans="3:3" x14ac:dyDescent="0.2">
      <c r="C1176" s="18" t="s">
        <v>509</v>
      </c>
    </row>
    <row r="1177" spans="3:3" x14ac:dyDescent="0.2">
      <c r="C1177" s="18" t="s">
        <v>510</v>
      </c>
    </row>
    <row r="1178" spans="3:3" x14ac:dyDescent="0.2">
      <c r="C1178" s="18" t="s">
        <v>511</v>
      </c>
    </row>
    <row r="1179" spans="3:3" x14ac:dyDescent="0.2">
      <c r="C1179" s="18" t="s">
        <v>512</v>
      </c>
    </row>
    <row r="1180" spans="3:3" x14ac:dyDescent="0.2">
      <c r="C1180" s="18" t="s">
        <v>513</v>
      </c>
    </row>
    <row r="1181" spans="3:3" x14ac:dyDescent="0.2">
      <c r="C1181" s="18" t="s">
        <v>514</v>
      </c>
    </row>
    <row r="1182" spans="3:3" x14ac:dyDescent="0.2">
      <c r="C1182" s="18" t="s">
        <v>515</v>
      </c>
    </row>
    <row r="1183" spans="3:3" x14ac:dyDescent="0.2">
      <c r="C1183" s="18" t="s">
        <v>516</v>
      </c>
    </row>
    <row r="1184" spans="3:3" x14ac:dyDescent="0.2">
      <c r="C1184" s="18" t="s">
        <v>517</v>
      </c>
    </row>
    <row r="1185" spans="3:3" x14ac:dyDescent="0.2">
      <c r="C1185" s="18" t="s">
        <v>518</v>
      </c>
    </row>
    <row r="1186" spans="3:3" x14ac:dyDescent="0.2">
      <c r="C1186" s="18" t="s">
        <v>519</v>
      </c>
    </row>
    <row r="1187" spans="3:3" x14ac:dyDescent="0.2">
      <c r="C1187" s="18" t="s">
        <v>520</v>
      </c>
    </row>
    <row r="1188" spans="3:3" x14ac:dyDescent="0.2">
      <c r="C1188" s="18" t="s">
        <v>521</v>
      </c>
    </row>
    <row r="1189" spans="3:3" x14ac:dyDescent="0.2">
      <c r="C1189" s="18" t="s">
        <v>523</v>
      </c>
    </row>
    <row r="1190" spans="3:3" x14ac:dyDescent="0.2">
      <c r="C1190" s="18" t="s">
        <v>525</v>
      </c>
    </row>
    <row r="1191" spans="3:3" x14ac:dyDescent="0.2">
      <c r="C1191" s="18" t="s">
        <v>527</v>
      </c>
    </row>
    <row r="1192" spans="3:3" x14ac:dyDescent="0.2">
      <c r="C1192" s="132" t="s">
        <v>528</v>
      </c>
    </row>
    <row r="1193" spans="3:3" x14ac:dyDescent="0.2">
      <c r="C1193" s="18" t="s">
        <v>530</v>
      </c>
    </row>
    <row r="1194" spans="3:3" x14ac:dyDescent="0.2">
      <c r="C1194" s="18" t="s">
        <v>531</v>
      </c>
    </row>
    <row r="1195" spans="3:3" x14ac:dyDescent="0.2">
      <c r="C1195" s="18" t="s">
        <v>532</v>
      </c>
    </row>
    <row r="1196" spans="3:3" x14ac:dyDescent="0.2">
      <c r="C1196" s="18" t="s">
        <v>533</v>
      </c>
    </row>
    <row r="1197" spans="3:3" x14ac:dyDescent="0.2">
      <c r="C1197" s="18" t="s">
        <v>534</v>
      </c>
    </row>
    <row r="1198" spans="3:3" x14ac:dyDescent="0.2">
      <c r="C1198" s="18" t="s">
        <v>535</v>
      </c>
    </row>
    <row r="1199" spans="3:3" x14ac:dyDescent="0.2">
      <c r="C1199" s="18" t="s">
        <v>536</v>
      </c>
    </row>
    <row r="1200" spans="3:3" x14ac:dyDescent="0.2">
      <c r="C1200" s="18" t="s">
        <v>537</v>
      </c>
    </row>
    <row r="1201" spans="3:3" x14ac:dyDescent="0.2">
      <c r="C1201" s="18" t="s">
        <v>539</v>
      </c>
    </row>
    <row r="1202" spans="3:3" x14ac:dyDescent="0.2">
      <c r="C1202" s="18" t="s">
        <v>540</v>
      </c>
    </row>
    <row r="1203" spans="3:3" x14ac:dyDescent="0.2">
      <c r="C1203" s="18" t="s">
        <v>542</v>
      </c>
    </row>
    <row r="1204" spans="3:3" x14ac:dyDescent="0.2">
      <c r="C1204" s="18" t="s">
        <v>543</v>
      </c>
    </row>
    <row r="1205" spans="3:3" x14ac:dyDescent="0.2">
      <c r="C1205" s="18" t="s">
        <v>544</v>
      </c>
    </row>
    <row r="1206" spans="3:3" x14ac:dyDescent="0.2">
      <c r="C1206" s="18" t="s">
        <v>545</v>
      </c>
    </row>
    <row r="1207" spans="3:3" x14ac:dyDescent="0.2">
      <c r="C1207" s="18" t="s">
        <v>546</v>
      </c>
    </row>
    <row r="1208" spans="3:3" x14ac:dyDescent="0.2">
      <c r="C1208" s="18" t="s">
        <v>548</v>
      </c>
    </row>
    <row r="1209" spans="3:3" x14ac:dyDescent="0.2">
      <c r="C1209" s="18" t="s">
        <v>549</v>
      </c>
    </row>
    <row r="1210" spans="3:3" x14ac:dyDescent="0.2">
      <c r="C1210" s="18" t="s">
        <v>550</v>
      </c>
    </row>
    <row r="1211" spans="3:3" x14ac:dyDescent="0.2">
      <c r="C1211" s="18" t="s">
        <v>551</v>
      </c>
    </row>
    <row r="1212" spans="3:3" x14ac:dyDescent="0.2">
      <c r="C1212" s="18" t="s">
        <v>552</v>
      </c>
    </row>
    <row r="1213" spans="3:3" x14ac:dyDescent="0.2">
      <c r="C1213" s="18" t="s">
        <v>553</v>
      </c>
    </row>
    <row r="1214" spans="3:3" x14ac:dyDescent="0.2">
      <c r="C1214" s="18" t="s">
        <v>554</v>
      </c>
    </row>
    <row r="1215" spans="3:3" x14ac:dyDescent="0.2">
      <c r="C1215" s="18" t="s">
        <v>555</v>
      </c>
    </row>
    <row r="1216" spans="3:3" x14ac:dyDescent="0.2">
      <c r="C1216" s="18" t="s">
        <v>557</v>
      </c>
    </row>
    <row r="1217" spans="3:3" x14ac:dyDescent="0.2">
      <c r="C1217" s="18" t="s">
        <v>558</v>
      </c>
    </row>
    <row r="1218" spans="3:3" x14ac:dyDescent="0.2">
      <c r="C1218" s="18" t="s">
        <v>559</v>
      </c>
    </row>
    <row r="1219" spans="3:3" x14ac:dyDescent="0.2">
      <c r="C1219" s="18" t="s">
        <v>560</v>
      </c>
    </row>
    <row r="1220" spans="3:3" x14ac:dyDescent="0.2">
      <c r="C1220" s="18" t="s">
        <v>561</v>
      </c>
    </row>
    <row r="1221" spans="3:3" x14ac:dyDescent="0.2">
      <c r="C1221" s="18" t="s">
        <v>562</v>
      </c>
    </row>
    <row r="1222" spans="3:3" x14ac:dyDescent="0.2">
      <c r="C1222" s="18" t="s">
        <v>563</v>
      </c>
    </row>
    <row r="1223" spans="3:3" x14ac:dyDescent="0.2">
      <c r="C1223" s="18" t="s">
        <v>564</v>
      </c>
    </row>
    <row r="1224" spans="3:3" x14ac:dyDescent="0.2">
      <c r="C1224" s="18" t="s">
        <v>565</v>
      </c>
    </row>
    <row r="1225" spans="3:3" x14ac:dyDescent="0.2">
      <c r="C1225" s="18" t="s">
        <v>566</v>
      </c>
    </row>
    <row r="1226" spans="3:3" x14ac:dyDescent="0.2">
      <c r="C1226" s="18" t="s">
        <v>567</v>
      </c>
    </row>
    <row r="1227" spans="3:3" x14ac:dyDescent="0.2">
      <c r="C1227" s="18" t="s">
        <v>568</v>
      </c>
    </row>
    <row r="1228" spans="3:3" x14ac:dyDescent="0.2">
      <c r="C1228" s="18" t="s">
        <v>569</v>
      </c>
    </row>
    <row r="1229" spans="3:3" x14ac:dyDescent="0.2">
      <c r="C1229" s="18" t="s">
        <v>570</v>
      </c>
    </row>
    <row r="1230" spans="3:3" x14ac:dyDescent="0.2">
      <c r="C1230" s="18" t="s">
        <v>571</v>
      </c>
    </row>
    <row r="1231" spans="3:3" x14ac:dyDescent="0.2">
      <c r="C1231" s="18" t="s">
        <v>572</v>
      </c>
    </row>
    <row r="1232" spans="3:3" x14ac:dyDescent="0.2">
      <c r="C1232" s="18" t="s">
        <v>573</v>
      </c>
    </row>
    <row r="1233" spans="3:3" x14ac:dyDescent="0.2">
      <c r="C1233" s="18" t="s">
        <v>574</v>
      </c>
    </row>
    <row r="1234" spans="3:3" x14ac:dyDescent="0.2">
      <c r="C1234" s="18" t="s">
        <v>575</v>
      </c>
    </row>
    <row r="1235" spans="3:3" x14ac:dyDescent="0.2">
      <c r="C1235" s="18" t="s">
        <v>576</v>
      </c>
    </row>
    <row r="1236" spans="3:3" x14ac:dyDescent="0.2">
      <c r="C1236" s="18" t="s">
        <v>577</v>
      </c>
    </row>
    <row r="1237" spans="3:3" x14ac:dyDescent="0.2">
      <c r="C1237" s="18" t="s">
        <v>579</v>
      </c>
    </row>
    <row r="1238" spans="3:3" x14ac:dyDescent="0.2">
      <c r="C1238" s="18" t="s">
        <v>580</v>
      </c>
    </row>
    <row r="1239" spans="3:3" x14ac:dyDescent="0.2">
      <c r="C1239" s="18" t="s">
        <v>581</v>
      </c>
    </row>
    <row r="1240" spans="3:3" x14ac:dyDescent="0.2">
      <c r="C1240" s="18" t="s">
        <v>582</v>
      </c>
    </row>
    <row r="1241" spans="3:3" x14ac:dyDescent="0.2">
      <c r="C1241" s="18" t="s">
        <v>583</v>
      </c>
    </row>
    <row r="1242" spans="3:3" x14ac:dyDescent="0.2">
      <c r="C1242" s="18" t="s">
        <v>584</v>
      </c>
    </row>
    <row r="1243" spans="3:3" x14ac:dyDescent="0.2">
      <c r="C1243" s="18" t="s">
        <v>585</v>
      </c>
    </row>
    <row r="1244" spans="3:3" x14ac:dyDescent="0.2">
      <c r="C1244" s="18" t="s">
        <v>586</v>
      </c>
    </row>
    <row r="1245" spans="3:3" x14ac:dyDescent="0.2">
      <c r="C1245" s="18" t="s">
        <v>587</v>
      </c>
    </row>
    <row r="1248" spans="3:3" x14ac:dyDescent="0.2">
      <c r="C1248" s="18" t="s">
        <v>347</v>
      </c>
    </row>
    <row r="1249" spans="3:3" x14ac:dyDescent="0.2">
      <c r="C1249" s="18" t="s">
        <v>348</v>
      </c>
    </row>
    <row r="1250" spans="3:3" x14ac:dyDescent="0.2">
      <c r="C1250" s="18" t="s">
        <v>350</v>
      </c>
    </row>
    <row r="1251" spans="3:3" x14ac:dyDescent="0.2">
      <c r="C1251" s="18" t="s">
        <v>353</v>
      </c>
    </row>
    <row r="1252" spans="3:3" x14ac:dyDescent="0.2">
      <c r="C1252" s="18" t="s">
        <v>355</v>
      </c>
    </row>
    <row r="1253" spans="3:3" x14ac:dyDescent="0.2">
      <c r="C1253" s="18" t="s">
        <v>334</v>
      </c>
    </row>
    <row r="1255" spans="3:3" x14ac:dyDescent="0.2">
      <c r="C1255" s="18" t="s">
        <v>347</v>
      </c>
    </row>
    <row r="1256" spans="3:3" x14ac:dyDescent="0.2">
      <c r="C1256" s="18" t="s">
        <v>352</v>
      </c>
    </row>
    <row r="1257" spans="3:3" x14ac:dyDescent="0.2">
      <c r="C1257" s="18" t="s">
        <v>357</v>
      </c>
    </row>
    <row r="1258" spans="3:3" x14ac:dyDescent="0.2">
      <c r="C1258" s="18" t="s">
        <v>348</v>
      </c>
    </row>
    <row r="1259" spans="3:3" x14ac:dyDescent="0.2">
      <c r="C1259" s="18" t="s">
        <v>334</v>
      </c>
    </row>
    <row r="1261" spans="3:3" x14ac:dyDescent="0.2">
      <c r="C1261" s="18" t="s">
        <v>346</v>
      </c>
    </row>
    <row r="1262" spans="3:3" x14ac:dyDescent="0.2">
      <c r="C1262" s="18" t="s">
        <v>348</v>
      </c>
    </row>
    <row r="1263" spans="3:3" x14ac:dyDescent="0.2">
      <c r="C1263" s="18" t="s">
        <v>355</v>
      </c>
    </row>
    <row r="1264" spans="3:3" x14ac:dyDescent="0.2">
      <c r="C1264" s="18" t="s">
        <v>353</v>
      </c>
    </row>
    <row r="1265" spans="3:3" x14ac:dyDescent="0.2">
      <c r="C1265" s="18" t="s">
        <v>334</v>
      </c>
    </row>
    <row r="1267" spans="3:3" x14ac:dyDescent="0.2">
      <c r="C1267" s="18" t="s">
        <v>347</v>
      </c>
    </row>
    <row r="1268" spans="3:3" x14ac:dyDescent="0.2">
      <c r="C1268" s="18" t="s">
        <v>348</v>
      </c>
    </row>
    <row r="1269" spans="3:3" x14ac:dyDescent="0.2">
      <c r="C1269" s="18" t="s">
        <v>334</v>
      </c>
    </row>
    <row r="1272" spans="3:3" x14ac:dyDescent="0.2">
      <c r="C1272" s="18" t="s">
        <v>346</v>
      </c>
    </row>
    <row r="1273" spans="3:3" x14ac:dyDescent="0.2">
      <c r="C1273" s="18" t="s">
        <v>348</v>
      </c>
    </row>
    <row r="1274" spans="3:3" x14ac:dyDescent="0.2">
      <c r="C1274" s="18" t="s">
        <v>350</v>
      </c>
    </row>
    <row r="1275" spans="3:3" x14ac:dyDescent="0.2">
      <c r="C1275" s="18" t="s">
        <v>352</v>
      </c>
    </row>
    <row r="1276" spans="3:3" x14ac:dyDescent="0.2">
      <c r="C1276" s="18" t="s">
        <v>353</v>
      </c>
    </row>
    <row r="1277" spans="3:3" x14ac:dyDescent="0.2">
      <c r="C1277" s="18" t="s">
        <v>354</v>
      </c>
    </row>
    <row r="1278" spans="3:3" x14ac:dyDescent="0.2">
      <c r="C1278" s="18" t="s">
        <v>355</v>
      </c>
    </row>
    <row r="1279" spans="3:3" x14ac:dyDescent="0.2">
      <c r="C1279" s="18" t="s">
        <v>356</v>
      </c>
    </row>
    <row r="1280" spans="3:3" x14ac:dyDescent="0.2">
      <c r="C1280" s="18" t="s">
        <v>357</v>
      </c>
    </row>
    <row r="1281" spans="3:3" x14ac:dyDescent="0.2">
      <c r="C1281" s="18" t="s">
        <v>334</v>
      </c>
    </row>
    <row r="1283" spans="3:3" x14ac:dyDescent="0.2">
      <c r="C1283" s="18" t="s">
        <v>43</v>
      </c>
    </row>
    <row r="1284" spans="3:3" x14ac:dyDescent="0.2">
      <c r="C1284" s="18" t="s">
        <v>361</v>
      </c>
    </row>
    <row r="1285" spans="3:3" x14ac:dyDescent="0.2">
      <c r="C1285" s="18" t="s">
        <v>363</v>
      </c>
    </row>
    <row r="1286" spans="3:3" x14ac:dyDescent="0.2">
      <c r="C1286" s="18" t="s">
        <v>365</v>
      </c>
    </row>
    <row r="1287" spans="3:3" x14ac:dyDescent="0.2">
      <c r="C1287" s="18" t="s">
        <v>367</v>
      </c>
    </row>
    <row r="1288" spans="3:3" x14ac:dyDescent="0.2">
      <c r="C1288" s="18" t="s">
        <v>369</v>
      </c>
    </row>
    <row r="1289" spans="3:3" x14ac:dyDescent="0.2">
      <c r="C1289" s="18" t="s">
        <v>371</v>
      </c>
    </row>
    <row r="1290" spans="3:3" x14ac:dyDescent="0.2">
      <c r="C1290" s="18" t="s">
        <v>373</v>
      </c>
    </row>
    <row r="1291" spans="3:3" x14ac:dyDescent="0.2">
      <c r="C1291" s="18" t="s">
        <v>375</v>
      </c>
    </row>
    <row r="1292" spans="3:3" x14ac:dyDescent="0.2">
      <c r="C1292" s="18" t="s">
        <v>377</v>
      </c>
    </row>
    <row r="1293" spans="3:3" x14ac:dyDescent="0.2">
      <c r="C1293" s="18" t="s">
        <v>379</v>
      </c>
    </row>
    <row r="1294" spans="3:3" x14ac:dyDescent="0.2">
      <c r="C1294" s="18" t="s">
        <v>381</v>
      </c>
    </row>
    <row r="1295" spans="3:3" x14ac:dyDescent="0.2">
      <c r="C1295" s="18" t="s">
        <v>383</v>
      </c>
    </row>
    <row r="1296" spans="3:3" x14ac:dyDescent="0.2">
      <c r="C1296" s="18" t="s">
        <v>385</v>
      </c>
    </row>
    <row r="1297" spans="3:3" x14ac:dyDescent="0.2">
      <c r="C1297" s="18" t="s">
        <v>387</v>
      </c>
    </row>
    <row r="1298" spans="3:3" x14ac:dyDescent="0.2">
      <c r="C1298" s="18" t="s">
        <v>389</v>
      </c>
    </row>
    <row r="1299" spans="3:3" x14ac:dyDescent="0.2">
      <c r="C1299" s="18" t="s">
        <v>391</v>
      </c>
    </row>
    <row r="1300" spans="3:3" x14ac:dyDescent="0.2">
      <c r="C1300" s="18" t="s">
        <v>393</v>
      </c>
    </row>
    <row r="1301" spans="3:3" x14ac:dyDescent="0.2">
      <c r="C1301" s="18" t="s">
        <v>395</v>
      </c>
    </row>
    <row r="1302" spans="3:3" x14ac:dyDescent="0.2">
      <c r="C1302" s="18" t="s">
        <v>397</v>
      </c>
    </row>
    <row r="1303" spans="3:3" x14ac:dyDescent="0.2">
      <c r="C1303" s="18" t="s">
        <v>399</v>
      </c>
    </row>
    <row r="1304" spans="3:3" x14ac:dyDescent="0.2">
      <c r="C1304" s="18" t="s">
        <v>401</v>
      </c>
    </row>
    <row r="1305" spans="3:3" x14ac:dyDescent="0.2">
      <c r="C1305" s="18" t="s">
        <v>403</v>
      </c>
    </row>
    <row r="1306" spans="3:3" x14ac:dyDescent="0.2">
      <c r="C1306" s="18" t="s">
        <v>405</v>
      </c>
    </row>
    <row r="1307" spans="3:3" x14ac:dyDescent="0.2">
      <c r="C1307" s="18" t="s">
        <v>407</v>
      </c>
    </row>
    <row r="1308" spans="3:3" x14ac:dyDescent="0.2">
      <c r="C1308" s="18" t="s">
        <v>409</v>
      </c>
    </row>
    <row r="1309" spans="3:3" x14ac:dyDescent="0.2">
      <c r="C1309" s="18" t="s">
        <v>411</v>
      </c>
    </row>
    <row r="1310" spans="3:3" x14ac:dyDescent="0.2">
      <c r="C1310" s="18" t="s">
        <v>413</v>
      </c>
    </row>
    <row r="1311" spans="3:3" x14ac:dyDescent="0.2">
      <c r="C1311" s="18" t="s">
        <v>415</v>
      </c>
    </row>
    <row r="1312" spans="3:3" x14ac:dyDescent="0.2">
      <c r="C1312" s="18" t="s">
        <v>417</v>
      </c>
    </row>
    <row r="1313" spans="3:3" x14ac:dyDescent="0.2">
      <c r="C1313" s="18" t="s">
        <v>419</v>
      </c>
    </row>
    <row r="1314" spans="3:3" x14ac:dyDescent="0.2">
      <c r="C1314" s="18" t="s">
        <v>421</v>
      </c>
    </row>
    <row r="1315" spans="3:3" x14ac:dyDescent="0.2">
      <c r="C1315" s="18" t="s">
        <v>334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 x14ac:dyDescent="0.25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 x14ac:dyDescent="0.25">
      <c r="A1" s="110" t="s">
        <v>1125</v>
      </c>
      <c r="B1" s="111" t="s">
        <v>1126</v>
      </c>
      <c r="C1" s="111" t="s">
        <v>1127</v>
      </c>
      <c r="D1" s="112" t="s">
        <v>1128</v>
      </c>
      <c r="E1" s="126"/>
    </row>
    <row r="2" spans="1:5" ht="15.75" outlineLevel="1" x14ac:dyDescent="0.2">
      <c r="A2" s="40" t="s">
        <v>969</v>
      </c>
      <c r="B2" s="41" t="s">
        <v>0</v>
      </c>
      <c r="C2" s="40">
        <v>5.0999999999999996</v>
      </c>
      <c r="D2" s="114"/>
    </row>
    <row r="3" spans="1:5" ht="15.75" outlineLevel="1" x14ac:dyDescent="0.2">
      <c r="A3" s="40" t="s">
        <v>969</v>
      </c>
      <c r="B3" s="41" t="s">
        <v>1</v>
      </c>
      <c r="C3" s="40">
        <v>5.2</v>
      </c>
      <c r="D3" s="114"/>
    </row>
    <row r="4" spans="1:5" ht="15.75" outlineLevel="1" x14ac:dyDescent="0.2">
      <c r="A4" s="40" t="s">
        <v>969</v>
      </c>
      <c r="B4" s="41" t="s">
        <v>180</v>
      </c>
      <c r="C4" s="40">
        <v>5.4</v>
      </c>
      <c r="D4" s="114"/>
    </row>
    <row r="5" spans="1:5" ht="15.75" outlineLevel="1" x14ac:dyDescent="0.2">
      <c r="A5" s="40" t="s">
        <v>969</v>
      </c>
      <c r="B5" s="41" t="s">
        <v>181</v>
      </c>
      <c r="C5" s="40">
        <v>5.7</v>
      </c>
      <c r="D5" s="114"/>
    </row>
    <row r="6" spans="1:5" ht="15.75" outlineLevel="1" x14ac:dyDescent="0.2">
      <c r="A6" s="40" t="s">
        <v>969</v>
      </c>
      <c r="B6" s="41" t="s">
        <v>182</v>
      </c>
      <c r="C6" s="40">
        <v>5.1100000000000003</v>
      </c>
      <c r="D6" s="114"/>
    </row>
    <row r="7" spans="1:5" ht="15.75" outlineLevel="1" x14ac:dyDescent="0.2">
      <c r="A7" s="40" t="s">
        <v>969</v>
      </c>
      <c r="B7" s="41" t="s">
        <v>5</v>
      </c>
      <c r="C7" s="40">
        <v>5.26</v>
      </c>
      <c r="D7" s="114"/>
    </row>
    <row r="8" spans="1:5" ht="15.75" outlineLevel="1" x14ac:dyDescent="0.2">
      <c r="A8" s="40" t="s">
        <v>969</v>
      </c>
      <c r="B8" s="41" t="s">
        <v>6</v>
      </c>
      <c r="C8" s="40">
        <v>5.27</v>
      </c>
      <c r="D8" s="114"/>
    </row>
    <row r="9" spans="1:5" ht="15.75" outlineLevel="1" x14ac:dyDescent="0.2">
      <c r="A9" s="40" t="s">
        <v>969</v>
      </c>
      <c r="B9" s="41" t="s">
        <v>127</v>
      </c>
      <c r="C9" s="40">
        <v>5.36</v>
      </c>
      <c r="D9" s="114"/>
    </row>
    <row r="10" spans="1:5" ht="15.75" outlineLevel="1" x14ac:dyDescent="0.2">
      <c r="A10" s="40" t="s">
        <v>969</v>
      </c>
      <c r="B10" s="41" t="s">
        <v>184</v>
      </c>
      <c r="C10" s="42">
        <v>5.5</v>
      </c>
      <c r="D10" s="114"/>
    </row>
    <row r="11" spans="1:5" ht="15.75" outlineLevel="1" x14ac:dyDescent="0.2">
      <c r="A11" s="40" t="s">
        <v>969</v>
      </c>
      <c r="B11" s="41" t="s">
        <v>10</v>
      </c>
      <c r="C11" s="40">
        <v>5.51</v>
      </c>
      <c r="D11" s="114"/>
    </row>
    <row r="12" spans="1:5" ht="15.75" outlineLevel="1" x14ac:dyDescent="0.2">
      <c r="A12" s="40" t="s">
        <v>969</v>
      </c>
      <c r="B12" s="41" t="s">
        <v>11</v>
      </c>
      <c r="C12" s="40">
        <v>5.53</v>
      </c>
      <c r="D12" s="114"/>
    </row>
    <row r="13" spans="1:5" ht="15.75" outlineLevel="1" x14ac:dyDescent="0.2">
      <c r="A13" s="40" t="s">
        <v>969</v>
      </c>
      <c r="B13" s="41" t="s">
        <v>137</v>
      </c>
      <c r="C13" s="40">
        <v>5.59</v>
      </c>
      <c r="D13" s="114"/>
    </row>
    <row r="14" spans="1:5" ht="15.75" outlineLevel="1" x14ac:dyDescent="0.2">
      <c r="A14" s="40" t="s">
        <v>969</v>
      </c>
      <c r="B14" s="41" t="s">
        <v>18</v>
      </c>
      <c r="C14" s="40">
        <v>5.54</v>
      </c>
      <c r="D14" s="114"/>
    </row>
    <row r="15" spans="1:5" ht="15.75" outlineLevel="1" x14ac:dyDescent="0.2">
      <c r="A15" s="40" t="s">
        <v>969</v>
      </c>
      <c r="B15" s="41" t="s">
        <v>14</v>
      </c>
      <c r="C15" s="42">
        <v>5.7</v>
      </c>
      <c r="D15" s="113" t="s">
        <v>1129</v>
      </c>
    </row>
    <row r="16" spans="1:5" ht="15.75" outlineLevel="1" x14ac:dyDescent="0.2">
      <c r="A16" s="40" t="s">
        <v>969</v>
      </c>
      <c r="B16" s="41" t="s">
        <v>20</v>
      </c>
      <c r="C16" s="40">
        <v>5.63</v>
      </c>
      <c r="D16" s="114"/>
    </row>
    <row r="17" spans="1:4" ht="15.75" outlineLevel="1" x14ac:dyDescent="0.2">
      <c r="A17" s="40" t="s">
        <v>969</v>
      </c>
      <c r="B17" s="41" t="s">
        <v>24</v>
      </c>
      <c r="C17" s="40">
        <v>5.47</v>
      </c>
      <c r="D17" s="114"/>
    </row>
    <row r="18" spans="1:4" ht="15.75" outlineLevel="1" x14ac:dyDescent="0.2">
      <c r="A18" s="40" t="s">
        <v>969</v>
      </c>
      <c r="B18" s="41" t="s">
        <v>25</v>
      </c>
      <c r="C18" s="40">
        <v>5.48</v>
      </c>
      <c r="D18" s="114"/>
    </row>
    <row r="19" spans="1:4" ht="15.75" x14ac:dyDescent="0.2">
      <c r="A19" s="46" t="s">
        <v>969</v>
      </c>
      <c r="B19" s="41"/>
      <c r="C19" s="40"/>
      <c r="D19" s="114"/>
    </row>
    <row r="20" spans="1:4" ht="15.75" outlineLevel="1" x14ac:dyDescent="0.2">
      <c r="A20" s="40" t="s">
        <v>979</v>
      </c>
      <c r="B20" s="41" t="s">
        <v>0</v>
      </c>
      <c r="C20" s="40">
        <v>5.0999999999999996</v>
      </c>
      <c r="D20" s="114"/>
    </row>
    <row r="21" spans="1:4" ht="15.75" outlineLevel="1" x14ac:dyDescent="0.2">
      <c r="A21" s="40" t="s">
        <v>979</v>
      </c>
      <c r="B21" s="41" t="s">
        <v>1</v>
      </c>
      <c r="C21" s="40">
        <v>5.2</v>
      </c>
      <c r="D21" s="114"/>
    </row>
    <row r="22" spans="1:4" ht="15.75" outlineLevel="1" x14ac:dyDescent="0.2">
      <c r="A22" s="40" t="s">
        <v>979</v>
      </c>
      <c r="B22" s="41" t="s">
        <v>2</v>
      </c>
      <c r="C22" s="40">
        <v>5.3</v>
      </c>
      <c r="D22" s="114"/>
    </row>
    <row r="23" spans="1:4" ht="15.75" outlineLevel="1" x14ac:dyDescent="0.2">
      <c r="A23" s="40" t="s">
        <v>979</v>
      </c>
      <c r="B23" s="41" t="s">
        <v>1130</v>
      </c>
      <c r="C23" s="40">
        <v>5.14</v>
      </c>
      <c r="D23" s="114"/>
    </row>
    <row r="24" spans="1:4" ht="15.75" outlineLevel="1" x14ac:dyDescent="0.2">
      <c r="A24" s="40" t="s">
        <v>979</v>
      </c>
      <c r="B24" s="41" t="s">
        <v>4</v>
      </c>
      <c r="C24" s="40">
        <v>5.19</v>
      </c>
      <c r="D24" s="114"/>
    </row>
    <row r="25" spans="1:4" ht="15.75" outlineLevel="1" x14ac:dyDescent="0.2">
      <c r="A25" s="40" t="s">
        <v>979</v>
      </c>
      <c r="B25" s="41" t="s">
        <v>5</v>
      </c>
      <c r="C25" s="40">
        <v>5.26</v>
      </c>
      <c r="D25" s="114"/>
    </row>
    <row r="26" spans="1:4" ht="15.75" outlineLevel="1" x14ac:dyDescent="0.2">
      <c r="A26" s="40" t="s">
        <v>979</v>
      </c>
      <c r="B26" s="41" t="s">
        <v>6</v>
      </c>
      <c r="C26" s="40">
        <v>5.27</v>
      </c>
      <c r="D26" s="114"/>
    </row>
    <row r="27" spans="1:4" ht="15.75" outlineLevel="1" x14ac:dyDescent="0.2">
      <c r="A27" s="40" t="s">
        <v>979</v>
      </c>
      <c r="B27" s="41" t="s">
        <v>7</v>
      </c>
      <c r="C27" s="40">
        <v>5.28</v>
      </c>
      <c r="D27" s="114"/>
    </row>
    <row r="28" spans="1:4" ht="15.75" outlineLevel="1" x14ac:dyDescent="0.2">
      <c r="A28" s="40" t="s">
        <v>979</v>
      </c>
      <c r="B28" s="41" t="s">
        <v>8</v>
      </c>
      <c r="C28" s="42">
        <v>5.3</v>
      </c>
      <c r="D28" s="114"/>
    </row>
    <row r="29" spans="1:4" ht="15.75" outlineLevel="1" x14ac:dyDescent="0.2">
      <c r="A29" s="40" t="s">
        <v>979</v>
      </c>
      <c r="B29" s="41" t="s">
        <v>9</v>
      </c>
      <c r="C29" s="40">
        <v>5.49</v>
      </c>
      <c r="D29" s="114"/>
    </row>
    <row r="30" spans="1:4" ht="15.75" outlineLevel="1" x14ac:dyDescent="0.2">
      <c r="A30" s="40" t="s">
        <v>979</v>
      </c>
      <c r="B30" s="41" t="s">
        <v>10</v>
      </c>
      <c r="C30" s="40">
        <v>5.51</v>
      </c>
      <c r="D30" s="114"/>
    </row>
    <row r="31" spans="1:4" ht="15.75" outlineLevel="1" x14ac:dyDescent="0.2">
      <c r="A31" s="40" t="s">
        <v>979</v>
      </c>
      <c r="B31" s="41" t="s">
        <v>11</v>
      </c>
      <c r="C31" s="40">
        <v>5.53</v>
      </c>
      <c r="D31" s="114"/>
    </row>
    <row r="32" spans="1:4" ht="15.75" outlineLevel="1" x14ac:dyDescent="0.2">
      <c r="A32" s="40" t="s">
        <v>979</v>
      </c>
      <c r="B32" s="41" t="s">
        <v>12</v>
      </c>
      <c r="C32" s="40">
        <v>5.69</v>
      </c>
      <c r="D32" s="114"/>
    </row>
    <row r="33" spans="1:4" ht="15.75" outlineLevel="1" x14ac:dyDescent="0.2">
      <c r="A33" s="40" t="s">
        <v>979</v>
      </c>
      <c r="B33" s="41" t="s">
        <v>13</v>
      </c>
      <c r="C33" s="40">
        <v>5.75</v>
      </c>
      <c r="D33" s="114"/>
    </row>
    <row r="34" spans="1:4" ht="15.75" outlineLevel="1" x14ac:dyDescent="0.2">
      <c r="A34" s="40" t="s">
        <v>979</v>
      </c>
      <c r="B34" s="41" t="s">
        <v>14</v>
      </c>
      <c r="C34" s="42">
        <v>5.7</v>
      </c>
      <c r="D34" s="114"/>
    </row>
    <row r="35" spans="1:4" ht="15.75" outlineLevel="1" x14ac:dyDescent="0.2">
      <c r="A35" s="40" t="s">
        <v>979</v>
      </c>
      <c r="B35" s="41" t="s">
        <v>15</v>
      </c>
      <c r="C35" s="40">
        <v>5.74</v>
      </c>
      <c r="D35" s="114"/>
    </row>
    <row r="36" spans="1:4" ht="15.75" outlineLevel="1" x14ac:dyDescent="0.2">
      <c r="A36" s="40" t="s">
        <v>979</v>
      </c>
      <c r="B36" s="41" t="s">
        <v>16</v>
      </c>
      <c r="C36" s="40">
        <v>5.62</v>
      </c>
      <c r="D36" s="114"/>
    </row>
    <row r="37" spans="1:4" ht="15.75" outlineLevel="1" x14ac:dyDescent="0.2">
      <c r="A37" s="40" t="s">
        <v>979</v>
      </c>
      <c r="B37" s="41" t="s">
        <v>17</v>
      </c>
      <c r="C37" s="40">
        <v>5.58</v>
      </c>
      <c r="D37" s="114"/>
    </row>
    <row r="38" spans="1:4" ht="15.75" outlineLevel="1" x14ac:dyDescent="0.2">
      <c r="A38" s="40" t="s">
        <v>979</v>
      </c>
      <c r="B38" s="41" t="s">
        <v>18</v>
      </c>
      <c r="C38" s="40">
        <v>5.54</v>
      </c>
      <c r="D38" s="114"/>
    </row>
    <row r="39" spans="1:4" ht="15.75" outlineLevel="1" x14ac:dyDescent="0.2">
      <c r="A39" s="40" t="s">
        <v>979</v>
      </c>
      <c r="B39" s="41" t="s">
        <v>19</v>
      </c>
      <c r="C39" s="40">
        <v>5.55</v>
      </c>
      <c r="D39" s="114"/>
    </row>
    <row r="40" spans="1:4" ht="15.75" outlineLevel="1" x14ac:dyDescent="0.2">
      <c r="A40" s="40" t="s">
        <v>979</v>
      </c>
      <c r="B40" s="41" t="s">
        <v>20</v>
      </c>
      <c r="C40" s="40">
        <v>5.63</v>
      </c>
      <c r="D40" s="114"/>
    </row>
    <row r="41" spans="1:4" ht="15.75" outlineLevel="1" x14ac:dyDescent="0.2">
      <c r="A41" s="40" t="s">
        <v>979</v>
      </c>
      <c r="B41" s="41" t="s">
        <v>21</v>
      </c>
      <c r="C41" s="40">
        <v>5.65</v>
      </c>
      <c r="D41" s="114"/>
    </row>
    <row r="42" spans="1:4" ht="15.75" outlineLevel="1" x14ac:dyDescent="0.2">
      <c r="A42" s="40" t="s">
        <v>979</v>
      </c>
      <c r="B42" s="41" t="s">
        <v>22</v>
      </c>
      <c r="C42" s="40">
        <v>5.68</v>
      </c>
      <c r="D42" s="114"/>
    </row>
    <row r="43" spans="1:4" ht="15.75" outlineLevel="1" x14ac:dyDescent="0.2">
      <c r="A43" s="40" t="s">
        <v>979</v>
      </c>
      <c r="B43" s="41" t="s">
        <v>23</v>
      </c>
      <c r="C43" s="40">
        <v>5.45</v>
      </c>
      <c r="D43" s="114"/>
    </row>
    <row r="44" spans="1:4" ht="15.75" outlineLevel="1" x14ac:dyDescent="0.2">
      <c r="A44" s="40" t="s">
        <v>979</v>
      </c>
      <c r="B44" s="41" t="s">
        <v>24</v>
      </c>
      <c r="C44" s="40">
        <v>5.47</v>
      </c>
      <c r="D44" s="114"/>
    </row>
    <row r="45" spans="1:4" ht="15.75" outlineLevel="1" x14ac:dyDescent="0.2">
      <c r="A45" s="40" t="s">
        <v>979</v>
      </c>
      <c r="B45" s="41" t="s">
        <v>25</v>
      </c>
      <c r="C45" s="40">
        <v>5.48</v>
      </c>
      <c r="D45" s="114"/>
    </row>
    <row r="46" spans="1:4" ht="15.75" x14ac:dyDescent="0.2">
      <c r="A46" s="46" t="s">
        <v>979</v>
      </c>
      <c r="B46" s="41"/>
      <c r="C46" s="40"/>
      <c r="D46" s="114"/>
    </row>
    <row r="47" spans="1:4" ht="15.75" outlineLevel="1" x14ac:dyDescent="0.2">
      <c r="A47" s="40" t="s">
        <v>983</v>
      </c>
      <c r="B47" s="41" t="s">
        <v>0</v>
      </c>
      <c r="C47" s="40">
        <v>5.0999999999999996</v>
      </c>
      <c r="D47" s="114"/>
    </row>
    <row r="48" spans="1:4" ht="15.75" outlineLevel="1" x14ac:dyDescent="0.2">
      <c r="A48" s="40" t="s">
        <v>983</v>
      </c>
      <c r="B48" s="41" t="s">
        <v>1</v>
      </c>
      <c r="C48" s="40">
        <v>5.2</v>
      </c>
      <c r="D48" s="114"/>
    </row>
    <row r="49" spans="1:4" ht="15.75" outlineLevel="1" x14ac:dyDescent="0.2">
      <c r="A49" s="40" t="s">
        <v>983</v>
      </c>
      <c r="B49" s="41" t="s">
        <v>2</v>
      </c>
      <c r="C49" s="40">
        <v>5.3</v>
      </c>
      <c r="D49" s="114"/>
    </row>
    <row r="50" spans="1:4" ht="15.75" outlineLevel="1" x14ac:dyDescent="0.2">
      <c r="A50" s="40" t="s">
        <v>983</v>
      </c>
      <c r="B50" s="41" t="s">
        <v>160</v>
      </c>
      <c r="C50" s="40">
        <v>5.6</v>
      </c>
      <c r="D50" s="114"/>
    </row>
    <row r="51" spans="1:4" ht="15.75" outlineLevel="1" x14ac:dyDescent="0.2">
      <c r="A51" s="40" t="s">
        <v>983</v>
      </c>
      <c r="B51" s="41" t="s">
        <v>1131</v>
      </c>
      <c r="C51" s="42">
        <v>5.0999999999999996</v>
      </c>
      <c r="D51" s="114"/>
    </row>
    <row r="52" spans="1:4" ht="15.75" outlineLevel="1" x14ac:dyDescent="0.2">
      <c r="A52" s="40" t="s">
        <v>983</v>
      </c>
      <c r="B52" s="41" t="s">
        <v>1130</v>
      </c>
      <c r="C52" s="40">
        <v>5.14</v>
      </c>
      <c r="D52" s="114"/>
    </row>
    <row r="53" spans="1:4" ht="15.75" outlineLevel="1" x14ac:dyDescent="0.2">
      <c r="A53" s="40" t="s">
        <v>983</v>
      </c>
      <c r="B53" s="41" t="s">
        <v>4</v>
      </c>
      <c r="C53" s="40">
        <v>5.19</v>
      </c>
      <c r="D53" s="114"/>
    </row>
    <row r="54" spans="1:4" ht="15.75" outlineLevel="1" x14ac:dyDescent="0.2">
      <c r="A54" s="40" t="s">
        <v>983</v>
      </c>
      <c r="B54" s="41" t="s">
        <v>162</v>
      </c>
      <c r="C54" s="40">
        <v>5.24</v>
      </c>
      <c r="D54" s="114"/>
    </row>
    <row r="55" spans="1:4" ht="15.75" outlineLevel="1" x14ac:dyDescent="0.2">
      <c r="A55" s="40" t="s">
        <v>983</v>
      </c>
      <c r="B55" s="41" t="s">
        <v>5</v>
      </c>
      <c r="C55" s="40">
        <v>5.26</v>
      </c>
      <c r="D55" s="114"/>
    </row>
    <row r="56" spans="1:4" ht="15.75" outlineLevel="1" x14ac:dyDescent="0.2">
      <c r="A56" s="40" t="s">
        <v>983</v>
      </c>
      <c r="B56" s="41" t="s">
        <v>6</v>
      </c>
      <c r="C56" s="40">
        <v>5.27</v>
      </c>
      <c r="D56" s="114"/>
    </row>
    <row r="57" spans="1:4" ht="15.75" outlineLevel="1" x14ac:dyDescent="0.2">
      <c r="A57" s="40" t="s">
        <v>983</v>
      </c>
      <c r="B57" s="41" t="s">
        <v>7</v>
      </c>
      <c r="C57" s="40">
        <v>5.28</v>
      </c>
      <c r="D57" s="114"/>
    </row>
    <row r="58" spans="1:4" ht="15.75" outlineLevel="1" x14ac:dyDescent="0.2">
      <c r="A58" s="40" t="s">
        <v>983</v>
      </c>
      <c r="B58" s="41" t="s">
        <v>8</v>
      </c>
      <c r="C58" s="42">
        <v>5.3</v>
      </c>
      <c r="D58" s="114"/>
    </row>
    <row r="59" spans="1:4" ht="15.75" outlineLevel="1" x14ac:dyDescent="0.2">
      <c r="A59" s="40" t="s">
        <v>983</v>
      </c>
      <c r="B59" s="41" t="s">
        <v>163</v>
      </c>
      <c r="C59" s="40">
        <v>5.31</v>
      </c>
      <c r="D59" s="114"/>
    </row>
    <row r="60" spans="1:4" ht="15.75" outlineLevel="1" x14ac:dyDescent="0.2">
      <c r="A60" s="40" t="s">
        <v>983</v>
      </c>
      <c r="B60" s="41" t="s">
        <v>127</v>
      </c>
      <c r="C60" s="40">
        <v>5.36</v>
      </c>
      <c r="D60" s="114"/>
    </row>
    <row r="61" spans="1:4" ht="15.75" outlineLevel="1" x14ac:dyDescent="0.2">
      <c r="A61" s="40" t="s">
        <v>983</v>
      </c>
      <c r="B61" s="41" t="s">
        <v>9</v>
      </c>
      <c r="C61" s="40">
        <v>5.49</v>
      </c>
      <c r="D61" s="114"/>
    </row>
    <row r="62" spans="1:4" ht="15.75" outlineLevel="1" x14ac:dyDescent="0.2">
      <c r="A62" s="40" t="s">
        <v>983</v>
      </c>
      <c r="B62" s="41" t="s">
        <v>10</v>
      </c>
      <c r="C62" s="40">
        <v>5.51</v>
      </c>
      <c r="D62" s="114"/>
    </row>
    <row r="63" spans="1:4" ht="15.75" outlineLevel="1" x14ac:dyDescent="0.2">
      <c r="A63" s="40" t="s">
        <v>983</v>
      </c>
      <c r="B63" s="41" t="s">
        <v>1132</v>
      </c>
      <c r="C63" s="40">
        <v>5.52</v>
      </c>
      <c r="D63" s="114"/>
    </row>
    <row r="64" spans="1:4" ht="15.75" outlineLevel="1" x14ac:dyDescent="0.2">
      <c r="A64" s="40" t="s">
        <v>983</v>
      </c>
      <c r="B64" s="41" t="s">
        <v>11</v>
      </c>
      <c r="C64" s="40">
        <v>5.53</v>
      </c>
      <c r="D64" s="114"/>
    </row>
    <row r="65" spans="1:4" ht="15.75" outlineLevel="1" x14ac:dyDescent="0.2">
      <c r="A65" s="40" t="s">
        <v>983</v>
      </c>
      <c r="B65" s="41" t="s">
        <v>12</v>
      </c>
      <c r="C65" s="40">
        <v>5.69</v>
      </c>
      <c r="D65" s="114"/>
    </row>
    <row r="66" spans="1:4" ht="15.75" outlineLevel="1" x14ac:dyDescent="0.2">
      <c r="A66" s="40" t="s">
        <v>983</v>
      </c>
      <c r="B66" s="41" t="s">
        <v>928</v>
      </c>
      <c r="C66" s="42">
        <v>5.72</v>
      </c>
      <c r="D66" s="114"/>
    </row>
    <row r="67" spans="1:4" ht="15.75" outlineLevel="1" x14ac:dyDescent="0.2">
      <c r="A67" s="40" t="s">
        <v>983</v>
      </c>
      <c r="B67" s="41" t="s">
        <v>13</v>
      </c>
      <c r="C67" s="40">
        <v>5.75</v>
      </c>
      <c r="D67" s="114"/>
    </row>
    <row r="68" spans="1:4" ht="15.75" outlineLevel="1" x14ac:dyDescent="0.2">
      <c r="A68" s="40" t="s">
        <v>983</v>
      </c>
      <c r="B68" s="41" t="s">
        <v>14</v>
      </c>
      <c r="C68" s="42">
        <v>5.7</v>
      </c>
      <c r="D68" s="114"/>
    </row>
    <row r="69" spans="1:4" ht="15.75" outlineLevel="1" x14ac:dyDescent="0.2">
      <c r="A69" s="40" t="s">
        <v>983</v>
      </c>
      <c r="B69" s="41" t="s">
        <v>15</v>
      </c>
      <c r="C69" s="40">
        <v>5.74</v>
      </c>
      <c r="D69" s="114"/>
    </row>
    <row r="70" spans="1:4" ht="15.75" outlineLevel="1" x14ac:dyDescent="0.2">
      <c r="A70" s="40" t="s">
        <v>983</v>
      </c>
      <c r="B70" s="41" t="s">
        <v>429</v>
      </c>
      <c r="C70" s="40">
        <v>5.76</v>
      </c>
      <c r="D70" s="114"/>
    </row>
    <row r="71" spans="1:4" ht="15.75" outlineLevel="1" x14ac:dyDescent="0.2">
      <c r="A71" s="40" t="s">
        <v>983</v>
      </c>
      <c r="B71" s="41" t="s">
        <v>849</v>
      </c>
      <c r="C71" s="40">
        <v>5.89</v>
      </c>
      <c r="D71" s="113" t="s">
        <v>1129</v>
      </c>
    </row>
    <row r="72" spans="1:4" ht="15.75" outlineLevel="1" x14ac:dyDescent="0.2">
      <c r="A72" s="40" t="s">
        <v>983</v>
      </c>
      <c r="B72" s="41" t="s">
        <v>17</v>
      </c>
      <c r="C72" s="40">
        <v>5.58</v>
      </c>
      <c r="D72" s="114"/>
    </row>
    <row r="73" spans="1:4" ht="15.75" outlineLevel="1" x14ac:dyDescent="0.2">
      <c r="A73" s="40" t="s">
        <v>983</v>
      </c>
      <c r="B73" s="41" t="s">
        <v>16</v>
      </c>
      <c r="C73" s="40">
        <v>5.62</v>
      </c>
      <c r="D73" s="114"/>
    </row>
    <row r="74" spans="1:4" ht="15.75" outlineLevel="1" x14ac:dyDescent="0.2">
      <c r="A74" s="40" t="s">
        <v>983</v>
      </c>
      <c r="B74" s="41" t="s">
        <v>18</v>
      </c>
      <c r="C74" s="40">
        <v>5.54</v>
      </c>
      <c r="D74" s="114"/>
    </row>
    <row r="75" spans="1:4" ht="15.75" outlineLevel="1" x14ac:dyDescent="0.2">
      <c r="A75" s="40" t="s">
        <v>983</v>
      </c>
      <c r="B75" s="41" t="s">
        <v>19</v>
      </c>
      <c r="C75" s="40">
        <v>5.55</v>
      </c>
      <c r="D75" s="114"/>
    </row>
    <row r="76" spans="1:4" ht="15.75" outlineLevel="1" x14ac:dyDescent="0.2">
      <c r="A76" s="40" t="s">
        <v>983</v>
      </c>
      <c r="B76" s="41" t="s">
        <v>20</v>
      </c>
      <c r="C76" s="40">
        <v>5.63</v>
      </c>
      <c r="D76" s="114"/>
    </row>
    <row r="77" spans="1:4" ht="15.75" outlineLevel="1" x14ac:dyDescent="0.2">
      <c r="A77" s="40" t="s">
        <v>983</v>
      </c>
      <c r="B77" s="41" t="s">
        <v>21</v>
      </c>
      <c r="C77" s="40">
        <v>5.65</v>
      </c>
      <c r="D77" s="114"/>
    </row>
    <row r="78" spans="1:4" ht="15.75" outlineLevel="1" x14ac:dyDescent="0.2">
      <c r="A78" s="40" t="s">
        <v>983</v>
      </c>
      <c r="B78" s="41" t="s">
        <v>179</v>
      </c>
      <c r="C78" s="40">
        <v>5.66</v>
      </c>
      <c r="D78" s="114"/>
    </row>
    <row r="79" spans="1:4" ht="15.75" outlineLevel="1" x14ac:dyDescent="0.2">
      <c r="A79" s="40" t="s">
        <v>983</v>
      </c>
      <c r="B79" s="41" t="s">
        <v>22</v>
      </c>
      <c r="C79" s="40">
        <v>5.68</v>
      </c>
      <c r="D79" s="114"/>
    </row>
    <row r="80" spans="1:4" ht="15.75" outlineLevel="1" x14ac:dyDescent="0.2">
      <c r="A80" s="40" t="s">
        <v>983</v>
      </c>
      <c r="B80" s="41" t="s">
        <v>23</v>
      </c>
      <c r="C80" s="40">
        <v>5.45</v>
      </c>
      <c r="D80" s="114"/>
    </row>
    <row r="81" spans="1:4" ht="15.75" outlineLevel="1" x14ac:dyDescent="0.2">
      <c r="A81" s="40" t="s">
        <v>983</v>
      </c>
      <c r="B81" s="41" t="s">
        <v>24</v>
      </c>
      <c r="C81" s="40">
        <v>5.47</v>
      </c>
      <c r="D81" s="114"/>
    </row>
    <row r="82" spans="1:4" ht="15.75" outlineLevel="1" x14ac:dyDescent="0.2">
      <c r="A82" s="40" t="s">
        <v>983</v>
      </c>
      <c r="B82" s="41" t="s">
        <v>25</v>
      </c>
      <c r="C82" s="40">
        <v>5.48</v>
      </c>
      <c r="D82" s="114"/>
    </row>
    <row r="83" spans="1:4" ht="15.75" x14ac:dyDescent="0.2">
      <c r="A83" s="46" t="s">
        <v>983</v>
      </c>
      <c r="B83" s="41"/>
      <c r="C83" s="40"/>
      <c r="D83" s="114"/>
    </row>
    <row r="84" spans="1:4" ht="15.75" outlineLevel="1" x14ac:dyDescent="0.2">
      <c r="A84" s="40" t="s">
        <v>984</v>
      </c>
      <c r="B84" s="41" t="s">
        <v>0</v>
      </c>
      <c r="C84" s="40">
        <v>5.0999999999999996</v>
      </c>
      <c r="D84" s="114"/>
    </row>
    <row r="85" spans="1:4" ht="15.75" outlineLevel="1" x14ac:dyDescent="0.2">
      <c r="A85" s="40" t="s">
        <v>984</v>
      </c>
      <c r="B85" s="41" t="s">
        <v>1</v>
      </c>
      <c r="C85" s="40">
        <v>5.2</v>
      </c>
      <c r="D85" s="114"/>
    </row>
    <row r="86" spans="1:4" ht="15.75" outlineLevel="1" x14ac:dyDescent="0.2">
      <c r="A86" s="40" t="s">
        <v>984</v>
      </c>
      <c r="B86" s="41" t="s">
        <v>2</v>
      </c>
      <c r="C86" s="40">
        <v>5.3</v>
      </c>
      <c r="D86" s="114"/>
    </row>
    <row r="87" spans="1:4" ht="15.75" outlineLevel="1" x14ac:dyDescent="0.2">
      <c r="A87" s="40" t="s">
        <v>984</v>
      </c>
      <c r="B87" s="41" t="s">
        <v>160</v>
      </c>
      <c r="C87" s="40">
        <v>5.6</v>
      </c>
      <c r="D87" s="114"/>
    </row>
    <row r="88" spans="1:4" ht="15.75" outlineLevel="1" x14ac:dyDescent="0.2">
      <c r="A88" s="40" t="s">
        <v>984</v>
      </c>
      <c r="B88" s="41" t="s">
        <v>1131</v>
      </c>
      <c r="C88" s="42">
        <v>5.0999999999999996</v>
      </c>
      <c r="D88" s="114"/>
    </row>
    <row r="89" spans="1:4" ht="15.75" outlineLevel="1" x14ac:dyDescent="0.2">
      <c r="A89" s="40" t="s">
        <v>984</v>
      </c>
      <c r="B89" s="41" t="s">
        <v>1130</v>
      </c>
      <c r="C89" s="40">
        <v>5.14</v>
      </c>
      <c r="D89" s="114"/>
    </row>
    <row r="90" spans="1:4" ht="15.75" outlineLevel="1" x14ac:dyDescent="0.2">
      <c r="A90" s="40" t="s">
        <v>984</v>
      </c>
      <c r="B90" s="41" t="s">
        <v>4</v>
      </c>
      <c r="C90" s="40">
        <v>5.19</v>
      </c>
      <c r="D90" s="114"/>
    </row>
    <row r="91" spans="1:4" ht="15.75" outlineLevel="1" x14ac:dyDescent="0.2">
      <c r="A91" s="40" t="s">
        <v>984</v>
      </c>
      <c r="B91" s="41" t="s">
        <v>162</v>
      </c>
      <c r="C91" s="40">
        <v>5.24</v>
      </c>
      <c r="D91" s="114"/>
    </row>
    <row r="92" spans="1:4" ht="15.75" outlineLevel="1" x14ac:dyDescent="0.2">
      <c r="A92" s="40" t="s">
        <v>984</v>
      </c>
      <c r="B92" s="41" t="s">
        <v>5</v>
      </c>
      <c r="C92" s="40">
        <v>5.26</v>
      </c>
      <c r="D92" s="114"/>
    </row>
    <row r="93" spans="1:4" ht="15.75" outlineLevel="1" x14ac:dyDescent="0.2">
      <c r="A93" s="40" t="s">
        <v>984</v>
      </c>
      <c r="B93" s="41" t="s">
        <v>6</v>
      </c>
      <c r="C93" s="40">
        <v>5.27</v>
      </c>
      <c r="D93" s="114"/>
    </row>
    <row r="94" spans="1:4" ht="15.75" outlineLevel="1" x14ac:dyDescent="0.2">
      <c r="A94" s="40" t="s">
        <v>984</v>
      </c>
      <c r="B94" s="41" t="s">
        <v>7</v>
      </c>
      <c r="C94" s="40">
        <v>5.28</v>
      </c>
      <c r="D94" s="114"/>
    </row>
    <row r="95" spans="1:4" ht="15.75" outlineLevel="1" x14ac:dyDescent="0.2">
      <c r="A95" s="40" t="s">
        <v>984</v>
      </c>
      <c r="B95" s="41" t="s">
        <v>345</v>
      </c>
      <c r="C95" s="40">
        <v>5.29</v>
      </c>
      <c r="D95" s="114"/>
    </row>
    <row r="96" spans="1:4" ht="15.75" outlineLevel="1" x14ac:dyDescent="0.2">
      <c r="A96" s="40" t="s">
        <v>984</v>
      </c>
      <c r="B96" s="41" t="s">
        <v>8</v>
      </c>
      <c r="C96" s="42">
        <v>5.3</v>
      </c>
      <c r="D96" s="114"/>
    </row>
    <row r="97" spans="1:4" ht="15.75" outlineLevel="1" x14ac:dyDescent="0.2">
      <c r="A97" s="40" t="s">
        <v>984</v>
      </c>
      <c r="B97" s="41" t="s">
        <v>163</v>
      </c>
      <c r="C97" s="40">
        <v>5.31</v>
      </c>
      <c r="D97" s="114"/>
    </row>
    <row r="98" spans="1:4" ht="15.75" outlineLevel="1" x14ac:dyDescent="0.2">
      <c r="A98" s="40" t="s">
        <v>984</v>
      </c>
      <c r="B98" s="41" t="s">
        <v>127</v>
      </c>
      <c r="C98" s="40">
        <v>5.36</v>
      </c>
      <c r="D98" s="114"/>
    </row>
    <row r="99" spans="1:4" ht="15.75" outlineLevel="1" x14ac:dyDescent="0.2">
      <c r="A99" s="40" t="s">
        <v>984</v>
      </c>
      <c r="B99" s="41" t="s">
        <v>9</v>
      </c>
      <c r="C99" s="40">
        <v>5.49</v>
      </c>
      <c r="D99" s="114"/>
    </row>
    <row r="100" spans="1:4" ht="15.75" outlineLevel="1" x14ac:dyDescent="0.2">
      <c r="A100" s="40" t="s">
        <v>984</v>
      </c>
      <c r="B100" s="41" t="s">
        <v>10</v>
      </c>
      <c r="C100" s="40">
        <v>5.51</v>
      </c>
      <c r="D100" s="114"/>
    </row>
    <row r="101" spans="1:4" ht="15.75" outlineLevel="1" x14ac:dyDescent="0.2">
      <c r="A101" s="40" t="s">
        <v>984</v>
      </c>
      <c r="B101" s="41" t="s">
        <v>1132</v>
      </c>
      <c r="C101" s="40">
        <v>5.52</v>
      </c>
      <c r="D101" s="114"/>
    </row>
    <row r="102" spans="1:4" ht="15.75" outlineLevel="1" x14ac:dyDescent="0.2">
      <c r="A102" s="40" t="s">
        <v>984</v>
      </c>
      <c r="B102" s="41" t="s">
        <v>11</v>
      </c>
      <c r="C102" s="40">
        <v>5.53</v>
      </c>
      <c r="D102" s="114"/>
    </row>
    <row r="103" spans="1:4" ht="15.75" outlineLevel="1" x14ac:dyDescent="0.2">
      <c r="A103" s="40" t="s">
        <v>984</v>
      </c>
      <c r="B103" s="41" t="s">
        <v>12</v>
      </c>
      <c r="C103" s="40">
        <v>5.69</v>
      </c>
      <c r="D103" s="114"/>
    </row>
    <row r="104" spans="1:4" ht="15.75" outlineLevel="1" x14ac:dyDescent="0.2">
      <c r="A104" s="40" t="s">
        <v>984</v>
      </c>
      <c r="B104" s="41" t="s">
        <v>13</v>
      </c>
      <c r="C104" s="40">
        <v>5.75</v>
      </c>
      <c r="D104" s="114"/>
    </row>
    <row r="105" spans="1:4" ht="15.75" outlineLevel="1" x14ac:dyDescent="0.2">
      <c r="A105" s="40" t="s">
        <v>984</v>
      </c>
      <c r="B105" s="41" t="s">
        <v>14</v>
      </c>
      <c r="C105" s="42">
        <v>5.7</v>
      </c>
      <c r="D105" s="114"/>
    </row>
    <row r="106" spans="1:4" ht="15.75" outlineLevel="1" x14ac:dyDescent="0.2">
      <c r="A106" s="40" t="s">
        <v>984</v>
      </c>
      <c r="B106" s="41" t="s">
        <v>15</v>
      </c>
      <c r="C106" s="40">
        <v>5.74</v>
      </c>
      <c r="D106" s="114"/>
    </row>
    <row r="107" spans="1:4" ht="15.75" outlineLevel="1" x14ac:dyDescent="0.2">
      <c r="A107" s="40" t="s">
        <v>984</v>
      </c>
      <c r="B107" s="41" t="s">
        <v>429</v>
      </c>
      <c r="C107" s="40">
        <v>5.76</v>
      </c>
      <c r="D107" s="114"/>
    </row>
    <row r="108" spans="1:4" ht="15.75" outlineLevel="1" x14ac:dyDescent="0.2">
      <c r="A108" s="40" t="s">
        <v>984</v>
      </c>
      <c r="B108" s="41" t="s">
        <v>849</v>
      </c>
      <c r="C108" s="40">
        <v>5.89</v>
      </c>
      <c r="D108" s="113" t="s">
        <v>1129</v>
      </c>
    </row>
    <row r="109" spans="1:4" ht="15.75" outlineLevel="1" x14ac:dyDescent="0.2">
      <c r="A109" s="40" t="s">
        <v>984</v>
      </c>
      <c r="B109" s="41" t="s">
        <v>17</v>
      </c>
      <c r="C109" s="40">
        <v>5.58</v>
      </c>
      <c r="D109" s="114"/>
    </row>
    <row r="110" spans="1:4" ht="15.75" outlineLevel="1" x14ac:dyDescent="0.2">
      <c r="A110" s="40" t="s">
        <v>984</v>
      </c>
      <c r="B110" s="41" t="s">
        <v>16</v>
      </c>
      <c r="C110" s="40">
        <v>5.62</v>
      </c>
      <c r="D110" s="114"/>
    </row>
    <row r="111" spans="1:4" ht="15.75" outlineLevel="1" x14ac:dyDescent="0.2">
      <c r="A111" s="40" t="s">
        <v>984</v>
      </c>
      <c r="B111" s="41" t="s">
        <v>18</v>
      </c>
      <c r="C111" s="40">
        <v>5.54</v>
      </c>
      <c r="D111" s="114"/>
    </row>
    <row r="112" spans="1:4" ht="15.75" outlineLevel="1" x14ac:dyDescent="0.2">
      <c r="A112" s="40" t="s">
        <v>984</v>
      </c>
      <c r="B112" s="41" t="s">
        <v>19</v>
      </c>
      <c r="C112" s="40">
        <v>5.55</v>
      </c>
      <c r="D112" s="114"/>
    </row>
    <row r="113" spans="1:4" ht="15.75" outlineLevel="1" x14ac:dyDescent="0.2">
      <c r="A113" s="40" t="s">
        <v>984</v>
      </c>
      <c r="B113" s="41" t="s">
        <v>21</v>
      </c>
      <c r="C113" s="40">
        <v>5.65</v>
      </c>
      <c r="D113" s="114"/>
    </row>
    <row r="114" spans="1:4" ht="15.75" outlineLevel="1" x14ac:dyDescent="0.2">
      <c r="A114" s="40" t="s">
        <v>984</v>
      </c>
      <c r="B114" s="41" t="s">
        <v>179</v>
      </c>
      <c r="C114" s="40">
        <v>5.66</v>
      </c>
      <c r="D114" s="114"/>
    </row>
    <row r="115" spans="1:4" ht="15.75" outlineLevel="1" x14ac:dyDescent="0.2">
      <c r="A115" s="40" t="s">
        <v>984</v>
      </c>
      <c r="B115" s="41" t="s">
        <v>22</v>
      </c>
      <c r="C115" s="40">
        <v>5.68</v>
      </c>
      <c r="D115" s="114"/>
    </row>
    <row r="116" spans="1:4" ht="15.75" outlineLevel="1" x14ac:dyDescent="0.2">
      <c r="A116" s="40" t="s">
        <v>984</v>
      </c>
      <c r="B116" s="41" t="s">
        <v>23</v>
      </c>
      <c r="C116" s="40">
        <v>5.45</v>
      </c>
      <c r="D116" s="114"/>
    </row>
    <row r="117" spans="1:4" ht="15.75" outlineLevel="1" x14ac:dyDescent="0.2">
      <c r="A117" s="40" t="s">
        <v>984</v>
      </c>
      <c r="B117" s="41" t="s">
        <v>24</v>
      </c>
      <c r="C117" s="40">
        <v>5.47</v>
      </c>
      <c r="D117" s="114"/>
    </row>
    <row r="118" spans="1:4" ht="15.75" outlineLevel="1" x14ac:dyDescent="0.2">
      <c r="A118" s="40" t="s">
        <v>984</v>
      </c>
      <c r="B118" s="41" t="s">
        <v>25</v>
      </c>
      <c r="C118" s="40">
        <v>5.48</v>
      </c>
      <c r="D118" s="114"/>
    </row>
    <row r="119" spans="1:4" ht="15.75" x14ac:dyDescent="0.2">
      <c r="A119" s="46" t="s">
        <v>984</v>
      </c>
      <c r="B119" s="41"/>
      <c r="C119" s="40"/>
      <c r="D119" s="114"/>
    </row>
    <row r="120" spans="1:4" ht="15.75" outlineLevel="1" x14ac:dyDescent="0.2">
      <c r="A120" s="40" t="s">
        <v>1133</v>
      </c>
      <c r="B120" s="41" t="s">
        <v>0</v>
      </c>
      <c r="C120" s="40">
        <v>5.0999999999999996</v>
      </c>
      <c r="D120" s="114"/>
    </row>
    <row r="121" spans="1:4" ht="15.75" outlineLevel="1" x14ac:dyDescent="0.2">
      <c r="A121" s="40" t="s">
        <v>1133</v>
      </c>
      <c r="B121" s="41" t="s">
        <v>1</v>
      </c>
      <c r="C121" s="40">
        <v>5.2</v>
      </c>
      <c r="D121" s="114"/>
    </row>
    <row r="122" spans="1:4" ht="15.75" outlineLevel="1" x14ac:dyDescent="0.2">
      <c r="A122" s="40" t="s">
        <v>1133</v>
      </c>
      <c r="B122" s="41" t="s">
        <v>2</v>
      </c>
      <c r="C122" s="40">
        <v>5.3</v>
      </c>
      <c r="D122" s="114"/>
    </row>
    <row r="123" spans="1:4" ht="15.75" outlineLevel="1" x14ac:dyDescent="0.2">
      <c r="A123" s="40" t="s">
        <v>1133</v>
      </c>
      <c r="B123" s="41" t="s">
        <v>160</v>
      </c>
      <c r="C123" s="40">
        <v>5.6</v>
      </c>
      <c r="D123" s="114"/>
    </row>
    <row r="124" spans="1:4" ht="15.75" outlineLevel="1" x14ac:dyDescent="0.2">
      <c r="A124" s="40" t="s">
        <v>1133</v>
      </c>
      <c r="B124" s="41" t="s">
        <v>1131</v>
      </c>
      <c r="C124" s="42">
        <v>5.0999999999999996</v>
      </c>
      <c r="D124" s="114"/>
    </row>
    <row r="125" spans="1:4" ht="15.75" outlineLevel="1" x14ac:dyDescent="0.2">
      <c r="A125" s="40" t="s">
        <v>1133</v>
      </c>
      <c r="B125" s="41" t="s">
        <v>1130</v>
      </c>
      <c r="C125" s="40">
        <v>5.14</v>
      </c>
      <c r="D125" s="114"/>
    </row>
    <row r="126" spans="1:4" ht="15.75" outlineLevel="1" x14ac:dyDescent="0.2">
      <c r="A126" s="40" t="s">
        <v>1133</v>
      </c>
      <c r="B126" s="41" t="s">
        <v>4</v>
      </c>
      <c r="C126" s="40">
        <v>5.19</v>
      </c>
      <c r="D126" s="114"/>
    </row>
    <row r="127" spans="1:4" ht="15.75" outlineLevel="1" x14ac:dyDescent="0.2">
      <c r="A127" s="40" t="s">
        <v>1133</v>
      </c>
      <c r="B127" s="41" t="s">
        <v>162</v>
      </c>
      <c r="C127" s="40">
        <v>5.24</v>
      </c>
      <c r="D127" s="114"/>
    </row>
    <row r="128" spans="1:4" ht="15.75" outlineLevel="1" x14ac:dyDescent="0.2">
      <c r="A128" s="40" t="s">
        <v>1133</v>
      </c>
      <c r="B128" s="41" t="s">
        <v>5</v>
      </c>
      <c r="C128" s="40">
        <v>5.26</v>
      </c>
      <c r="D128" s="114"/>
    </row>
    <row r="129" spans="1:4" ht="15.75" outlineLevel="1" x14ac:dyDescent="0.2">
      <c r="A129" s="40" t="s">
        <v>1133</v>
      </c>
      <c r="B129" s="41" t="s">
        <v>6</v>
      </c>
      <c r="C129" s="40">
        <v>5.27</v>
      </c>
      <c r="D129" s="114"/>
    </row>
    <row r="130" spans="1:4" ht="15.75" outlineLevel="1" x14ac:dyDescent="0.2">
      <c r="A130" s="40" t="s">
        <v>1133</v>
      </c>
      <c r="B130" s="41" t="s">
        <v>7</v>
      </c>
      <c r="C130" s="40">
        <v>5.28</v>
      </c>
      <c r="D130" s="114"/>
    </row>
    <row r="131" spans="1:4" ht="15.75" outlineLevel="1" x14ac:dyDescent="0.2">
      <c r="A131" s="40" t="s">
        <v>1133</v>
      </c>
      <c r="B131" s="41" t="s">
        <v>345</v>
      </c>
      <c r="C131" s="40">
        <v>5.29</v>
      </c>
      <c r="D131" s="114"/>
    </row>
    <row r="132" spans="1:4" ht="15.75" outlineLevel="1" x14ac:dyDescent="0.2">
      <c r="A132" s="40" t="s">
        <v>1133</v>
      </c>
      <c r="B132" s="41" t="s">
        <v>8</v>
      </c>
      <c r="C132" s="42">
        <v>5.3</v>
      </c>
      <c r="D132" s="114"/>
    </row>
    <row r="133" spans="1:4" ht="15.75" outlineLevel="1" x14ac:dyDescent="0.2">
      <c r="A133" s="40" t="s">
        <v>1133</v>
      </c>
      <c r="B133" s="41" t="s">
        <v>163</v>
      </c>
      <c r="C133" s="40">
        <v>5.31</v>
      </c>
      <c r="D133" s="114"/>
    </row>
    <row r="134" spans="1:4" ht="15.75" outlineLevel="1" x14ac:dyDescent="0.2">
      <c r="A134" s="40" t="s">
        <v>1133</v>
      </c>
      <c r="B134" s="41" t="s">
        <v>127</v>
      </c>
      <c r="C134" s="40">
        <v>5.36</v>
      </c>
      <c r="D134" s="114"/>
    </row>
    <row r="135" spans="1:4" ht="15.75" outlineLevel="1" x14ac:dyDescent="0.2">
      <c r="A135" s="40" t="s">
        <v>1133</v>
      </c>
      <c r="B135" s="41" t="s">
        <v>11</v>
      </c>
      <c r="C135" s="40">
        <v>5.53</v>
      </c>
      <c r="D135" s="114"/>
    </row>
    <row r="136" spans="1:4" ht="15.75" outlineLevel="1" x14ac:dyDescent="0.2">
      <c r="A136" s="40" t="s">
        <v>1133</v>
      </c>
      <c r="B136" s="41" t="s">
        <v>17</v>
      </c>
      <c r="C136" s="40">
        <v>5.58</v>
      </c>
      <c r="D136" s="114"/>
    </row>
    <row r="137" spans="1:4" ht="15.75" outlineLevel="1" x14ac:dyDescent="0.2">
      <c r="A137" s="40" t="s">
        <v>1133</v>
      </c>
      <c r="B137" s="41" t="s">
        <v>16</v>
      </c>
      <c r="C137" s="40">
        <v>5.62</v>
      </c>
      <c r="D137" s="114"/>
    </row>
    <row r="138" spans="1:4" ht="15.75" outlineLevel="1" x14ac:dyDescent="0.2">
      <c r="A138" s="40" t="s">
        <v>1133</v>
      </c>
      <c r="B138" s="41" t="s">
        <v>18</v>
      </c>
      <c r="C138" s="40">
        <v>5.54</v>
      </c>
      <c r="D138" s="114"/>
    </row>
    <row r="139" spans="1:4" ht="15.75" outlineLevel="1" x14ac:dyDescent="0.2">
      <c r="A139" s="40" t="s">
        <v>1133</v>
      </c>
      <c r="B139" s="41" t="s">
        <v>19</v>
      </c>
      <c r="C139" s="40">
        <v>5.55</v>
      </c>
      <c r="D139" s="114"/>
    </row>
    <row r="140" spans="1:4" ht="15.75" outlineLevel="1" x14ac:dyDescent="0.2">
      <c r="A140" s="40" t="s">
        <v>1133</v>
      </c>
      <c r="B140" s="41" t="s">
        <v>20</v>
      </c>
      <c r="C140" s="40">
        <v>5.63</v>
      </c>
      <c r="D140" s="114"/>
    </row>
    <row r="141" spans="1:4" ht="15.75" outlineLevel="1" x14ac:dyDescent="0.2">
      <c r="A141" s="40" t="s">
        <v>1133</v>
      </c>
      <c r="B141" s="41" t="s">
        <v>23</v>
      </c>
      <c r="C141" s="40">
        <v>5.45</v>
      </c>
      <c r="D141" s="114"/>
    </row>
    <row r="142" spans="1:4" ht="15.75" outlineLevel="1" x14ac:dyDescent="0.2">
      <c r="A142" s="40" t="s">
        <v>1133</v>
      </c>
      <c r="B142" s="41" t="s">
        <v>24</v>
      </c>
      <c r="C142" s="40">
        <v>5.47</v>
      </c>
      <c r="D142" s="114"/>
    </row>
    <row r="143" spans="1:4" ht="15.75" outlineLevel="1" x14ac:dyDescent="0.2">
      <c r="A143" s="40" t="s">
        <v>1133</v>
      </c>
      <c r="B143" s="41" t="s">
        <v>25</v>
      </c>
      <c r="C143" s="40">
        <v>5.48</v>
      </c>
      <c r="D143" s="114"/>
    </row>
    <row r="144" spans="1:4" ht="15.75" x14ac:dyDescent="0.2">
      <c r="A144" s="46" t="s">
        <v>1133</v>
      </c>
      <c r="B144" s="41"/>
      <c r="C144" s="40"/>
      <c r="D144" s="114"/>
    </row>
    <row r="145" spans="1:4" ht="15.75" outlineLevel="1" x14ac:dyDescent="0.2">
      <c r="A145" s="40" t="s">
        <v>490</v>
      </c>
      <c r="B145" s="41" t="s">
        <v>0</v>
      </c>
      <c r="C145" s="40">
        <v>5.0999999999999996</v>
      </c>
      <c r="D145" s="114"/>
    </row>
    <row r="146" spans="1:4" ht="15.75" outlineLevel="1" x14ac:dyDescent="0.2">
      <c r="A146" s="40" t="s">
        <v>490</v>
      </c>
      <c r="B146" s="41" t="s">
        <v>1</v>
      </c>
      <c r="C146" s="40">
        <v>5.2</v>
      </c>
      <c r="D146" s="114"/>
    </row>
    <row r="147" spans="1:4" ht="15.75" outlineLevel="1" x14ac:dyDescent="0.2">
      <c r="A147" s="40" t="s">
        <v>490</v>
      </c>
      <c r="B147" s="41" t="s">
        <v>2</v>
      </c>
      <c r="C147" s="40">
        <v>5.3</v>
      </c>
      <c r="D147" s="114"/>
    </row>
    <row r="148" spans="1:4" ht="15.75" outlineLevel="1" x14ac:dyDescent="0.2">
      <c r="A148" s="40" t="s">
        <v>490</v>
      </c>
      <c r="B148" s="41" t="s">
        <v>160</v>
      </c>
      <c r="C148" s="40">
        <v>5.6</v>
      </c>
      <c r="D148" s="114"/>
    </row>
    <row r="149" spans="1:4" ht="15.75" outlineLevel="1" x14ac:dyDescent="0.2">
      <c r="A149" s="40" t="s">
        <v>490</v>
      </c>
      <c r="B149" s="41" t="s">
        <v>1131</v>
      </c>
      <c r="C149" s="42">
        <v>5.0999999999999996</v>
      </c>
      <c r="D149" s="114"/>
    </row>
    <row r="150" spans="1:4" ht="15.75" outlineLevel="1" x14ac:dyDescent="0.2">
      <c r="A150" s="40" t="s">
        <v>490</v>
      </c>
      <c r="B150" s="41" t="s">
        <v>1130</v>
      </c>
      <c r="C150" s="40">
        <v>5.14</v>
      </c>
      <c r="D150" s="114"/>
    </row>
    <row r="151" spans="1:4" ht="15.75" outlineLevel="1" x14ac:dyDescent="0.2">
      <c r="A151" s="40" t="s">
        <v>490</v>
      </c>
      <c r="B151" s="41" t="s">
        <v>4</v>
      </c>
      <c r="C151" s="40">
        <v>5.19</v>
      </c>
      <c r="D151" s="114"/>
    </row>
    <row r="152" spans="1:4" ht="15.75" outlineLevel="1" x14ac:dyDescent="0.2">
      <c r="A152" s="40" t="s">
        <v>490</v>
      </c>
      <c r="B152" s="41" t="s">
        <v>162</v>
      </c>
      <c r="C152" s="40">
        <v>5.24</v>
      </c>
      <c r="D152" s="114"/>
    </row>
    <row r="153" spans="1:4" ht="15.75" outlineLevel="1" x14ac:dyDescent="0.2">
      <c r="A153" s="40" t="s">
        <v>490</v>
      </c>
      <c r="B153" s="41" t="s">
        <v>5</v>
      </c>
      <c r="C153" s="40">
        <v>5.26</v>
      </c>
      <c r="D153" s="114"/>
    </row>
    <row r="154" spans="1:4" ht="15.75" outlineLevel="1" x14ac:dyDescent="0.2">
      <c r="A154" s="40" t="s">
        <v>490</v>
      </c>
      <c r="B154" s="41" t="s">
        <v>6</v>
      </c>
      <c r="C154" s="40">
        <v>5.27</v>
      </c>
      <c r="D154" s="114"/>
    </row>
    <row r="155" spans="1:4" ht="15.75" outlineLevel="1" x14ac:dyDescent="0.2">
      <c r="A155" s="40" t="s">
        <v>490</v>
      </c>
      <c r="B155" s="41" t="s">
        <v>7</v>
      </c>
      <c r="C155" s="40">
        <v>5.28</v>
      </c>
      <c r="D155" s="114"/>
    </row>
    <row r="156" spans="1:4" ht="15.75" outlineLevel="1" x14ac:dyDescent="0.2">
      <c r="A156" s="40" t="s">
        <v>490</v>
      </c>
      <c r="B156" s="41" t="s">
        <v>8</v>
      </c>
      <c r="C156" s="42">
        <v>5.3</v>
      </c>
      <c r="D156" s="114"/>
    </row>
    <row r="157" spans="1:4" ht="15.75" outlineLevel="1" x14ac:dyDescent="0.2">
      <c r="A157" s="40" t="s">
        <v>490</v>
      </c>
      <c r="B157" s="41" t="s">
        <v>588</v>
      </c>
      <c r="C157" s="40">
        <v>5.32</v>
      </c>
      <c r="D157" s="114"/>
    </row>
    <row r="158" spans="1:4" ht="15.75" outlineLevel="1" x14ac:dyDescent="0.2">
      <c r="A158" s="40" t="s">
        <v>490</v>
      </c>
      <c r="B158" s="41" t="s">
        <v>127</v>
      </c>
      <c r="C158" s="40">
        <v>5.36</v>
      </c>
      <c r="D158" s="114"/>
    </row>
    <row r="159" spans="1:4" ht="15.75" outlineLevel="1" x14ac:dyDescent="0.2">
      <c r="A159" s="40" t="s">
        <v>490</v>
      </c>
      <c r="B159" s="41" t="s">
        <v>11</v>
      </c>
      <c r="C159" s="40">
        <v>5.53</v>
      </c>
      <c r="D159" s="114"/>
    </row>
    <row r="160" spans="1:4" ht="15.75" outlineLevel="1" x14ac:dyDescent="0.2">
      <c r="A160" s="40" t="s">
        <v>490</v>
      </c>
      <c r="B160" s="41" t="s">
        <v>17</v>
      </c>
      <c r="C160" s="40">
        <v>5.58</v>
      </c>
      <c r="D160" s="114"/>
    </row>
    <row r="161" spans="1:5" ht="15.75" outlineLevel="1" x14ac:dyDescent="0.2">
      <c r="A161" s="40" t="s">
        <v>490</v>
      </c>
      <c r="B161" s="41" t="s">
        <v>18</v>
      </c>
      <c r="C161" s="40">
        <v>5.54</v>
      </c>
      <c r="D161" s="114"/>
    </row>
    <row r="162" spans="1:5" ht="15.75" outlineLevel="1" x14ac:dyDescent="0.2">
      <c r="A162" s="40" t="s">
        <v>490</v>
      </c>
      <c r="B162" s="41" t="s">
        <v>19</v>
      </c>
      <c r="C162" s="40">
        <v>5.55</v>
      </c>
      <c r="D162" s="114"/>
    </row>
    <row r="163" spans="1:5" ht="15.75" outlineLevel="1" x14ac:dyDescent="0.2">
      <c r="A163" s="40" t="s">
        <v>490</v>
      </c>
      <c r="B163" s="41" t="s">
        <v>16</v>
      </c>
      <c r="C163" s="40">
        <v>5.62</v>
      </c>
      <c r="D163" s="114"/>
      <c r="E163" t="s">
        <v>1134</v>
      </c>
    </row>
    <row r="164" spans="1:5" ht="15.75" outlineLevel="1" x14ac:dyDescent="0.2">
      <c r="A164" s="40" t="s">
        <v>490</v>
      </c>
      <c r="B164" s="41" t="s">
        <v>20</v>
      </c>
      <c r="C164" s="40">
        <v>5.63</v>
      </c>
      <c r="D164" s="114"/>
    </row>
    <row r="165" spans="1:5" ht="15.75" outlineLevel="1" x14ac:dyDescent="0.2">
      <c r="A165" s="40" t="s">
        <v>490</v>
      </c>
      <c r="B165" s="41" t="s">
        <v>23</v>
      </c>
      <c r="C165" s="40">
        <v>5.45</v>
      </c>
      <c r="D165" s="114"/>
    </row>
    <row r="166" spans="1:5" ht="15.75" outlineLevel="1" x14ac:dyDescent="0.2">
      <c r="A166" s="40" t="s">
        <v>490</v>
      </c>
      <c r="B166" s="41" t="s">
        <v>24</v>
      </c>
      <c r="C166" s="40">
        <v>5.47</v>
      </c>
      <c r="D166" s="114"/>
    </row>
    <row r="167" spans="1:5" ht="15.75" outlineLevel="1" x14ac:dyDescent="0.2">
      <c r="A167" s="40" t="s">
        <v>490</v>
      </c>
      <c r="B167" s="41" t="s">
        <v>25</v>
      </c>
      <c r="C167" s="40">
        <v>5.48</v>
      </c>
      <c r="D167" s="114"/>
    </row>
    <row r="168" spans="1:5" ht="15.75" x14ac:dyDescent="0.2">
      <c r="A168" s="46" t="s">
        <v>490</v>
      </c>
      <c r="B168" s="41"/>
      <c r="C168" s="40"/>
      <c r="D168" s="114"/>
    </row>
    <row r="169" spans="1:5" ht="15.75" outlineLevel="1" x14ac:dyDescent="0.2">
      <c r="A169" s="40" t="s">
        <v>1004</v>
      </c>
      <c r="B169" s="41" t="s">
        <v>0</v>
      </c>
      <c r="C169" s="40">
        <v>5.0999999999999996</v>
      </c>
      <c r="D169" s="114"/>
    </row>
    <row r="170" spans="1:5" ht="15.75" outlineLevel="1" x14ac:dyDescent="0.2">
      <c r="A170" s="40" t="s">
        <v>1004</v>
      </c>
      <c r="B170" s="41" t="s">
        <v>1</v>
      </c>
      <c r="C170" s="40">
        <v>5.2</v>
      </c>
      <c r="D170" s="114"/>
    </row>
    <row r="171" spans="1:5" ht="15.75" outlineLevel="1" x14ac:dyDescent="0.2">
      <c r="A171" s="40" t="s">
        <v>1004</v>
      </c>
      <c r="B171" s="41" t="s">
        <v>2</v>
      </c>
      <c r="C171" s="40">
        <v>5.3</v>
      </c>
      <c r="D171" s="114"/>
    </row>
    <row r="172" spans="1:5" ht="15.75" outlineLevel="1" x14ac:dyDescent="0.2">
      <c r="A172" s="40" t="s">
        <v>1004</v>
      </c>
      <c r="B172" s="41" t="s">
        <v>160</v>
      </c>
      <c r="C172" s="40">
        <v>5.6</v>
      </c>
      <c r="D172" s="114"/>
    </row>
    <row r="173" spans="1:5" ht="15.75" outlineLevel="1" x14ac:dyDescent="0.2">
      <c r="A173" s="40" t="s">
        <v>1004</v>
      </c>
      <c r="B173" s="41" t="s">
        <v>1131</v>
      </c>
      <c r="C173" s="42">
        <v>5.0999999999999996</v>
      </c>
      <c r="D173" s="114"/>
    </row>
    <row r="174" spans="1:5" ht="15.75" outlineLevel="1" x14ac:dyDescent="0.2">
      <c r="A174" s="40" t="s">
        <v>1004</v>
      </c>
      <c r="B174" s="41" t="s">
        <v>1130</v>
      </c>
      <c r="C174" s="40">
        <v>5.14</v>
      </c>
      <c r="D174" s="114"/>
    </row>
    <row r="175" spans="1:5" ht="15.75" outlineLevel="1" x14ac:dyDescent="0.2">
      <c r="A175" s="40" t="s">
        <v>1004</v>
      </c>
      <c r="B175" s="41" t="s">
        <v>4</v>
      </c>
      <c r="C175" s="40">
        <v>5.19</v>
      </c>
      <c r="D175" s="114"/>
    </row>
    <row r="176" spans="1:5" ht="15.75" outlineLevel="1" x14ac:dyDescent="0.2">
      <c r="A176" s="40" t="s">
        <v>1004</v>
      </c>
      <c r="B176" s="41" t="s">
        <v>162</v>
      </c>
      <c r="C176" s="40">
        <v>5.24</v>
      </c>
      <c r="D176" s="114"/>
    </row>
    <row r="177" spans="1:4" ht="15.75" outlineLevel="1" x14ac:dyDescent="0.2">
      <c r="A177" s="40" t="s">
        <v>1004</v>
      </c>
      <c r="B177" s="41" t="s">
        <v>5</v>
      </c>
      <c r="C177" s="40">
        <v>5.26</v>
      </c>
      <c r="D177" s="114"/>
    </row>
    <row r="178" spans="1:4" ht="15.75" outlineLevel="1" x14ac:dyDescent="0.2">
      <c r="A178" s="40" t="s">
        <v>1004</v>
      </c>
      <c r="B178" s="41" t="s">
        <v>6</v>
      </c>
      <c r="C178" s="40">
        <v>5.27</v>
      </c>
      <c r="D178" s="114"/>
    </row>
    <row r="179" spans="1:4" ht="15.75" outlineLevel="1" x14ac:dyDescent="0.2">
      <c r="A179" s="40" t="s">
        <v>1004</v>
      </c>
      <c r="B179" s="41" t="s">
        <v>7</v>
      </c>
      <c r="C179" s="40">
        <v>5.28</v>
      </c>
      <c r="D179" s="114"/>
    </row>
    <row r="180" spans="1:4" ht="15.75" outlineLevel="1" x14ac:dyDescent="0.2">
      <c r="A180" s="40" t="s">
        <v>1004</v>
      </c>
      <c r="B180" s="41" t="s">
        <v>345</v>
      </c>
      <c r="C180" s="40">
        <v>5.29</v>
      </c>
      <c r="D180" s="114"/>
    </row>
    <row r="181" spans="1:4" ht="15.75" outlineLevel="1" x14ac:dyDescent="0.2">
      <c r="A181" s="40" t="s">
        <v>1004</v>
      </c>
      <c r="B181" s="41" t="s">
        <v>8</v>
      </c>
      <c r="C181" s="42">
        <v>5.3</v>
      </c>
      <c r="D181" s="114"/>
    </row>
    <row r="182" spans="1:4" ht="15.75" outlineLevel="1" x14ac:dyDescent="0.2">
      <c r="A182" s="40" t="s">
        <v>1004</v>
      </c>
      <c r="B182" s="41" t="s">
        <v>588</v>
      </c>
      <c r="C182" s="40">
        <v>5.32</v>
      </c>
      <c r="D182" s="114"/>
    </row>
    <row r="183" spans="1:4" ht="15.75" outlineLevel="1" x14ac:dyDescent="0.2">
      <c r="A183" s="40" t="s">
        <v>1004</v>
      </c>
      <c r="B183" s="41" t="s">
        <v>127</v>
      </c>
      <c r="C183" s="40">
        <v>5.36</v>
      </c>
      <c r="D183" s="114"/>
    </row>
    <row r="184" spans="1:4" ht="15.75" outlineLevel="1" x14ac:dyDescent="0.2">
      <c r="A184" s="40" t="s">
        <v>1004</v>
      </c>
      <c r="B184" s="41" t="s">
        <v>11</v>
      </c>
      <c r="C184" s="40">
        <v>5.53</v>
      </c>
      <c r="D184" s="114"/>
    </row>
    <row r="185" spans="1:4" ht="15.75" outlineLevel="1" x14ac:dyDescent="0.2">
      <c r="A185" s="40" t="s">
        <v>1004</v>
      </c>
      <c r="B185" s="41" t="s">
        <v>17</v>
      </c>
      <c r="C185" s="40">
        <v>5.58</v>
      </c>
      <c r="D185" s="114"/>
    </row>
    <row r="186" spans="1:4" ht="15.75" outlineLevel="1" x14ac:dyDescent="0.2">
      <c r="A186" s="40" t="s">
        <v>1004</v>
      </c>
      <c r="B186" s="41" t="s">
        <v>18</v>
      </c>
      <c r="C186" s="40">
        <v>5.54</v>
      </c>
      <c r="D186" s="114"/>
    </row>
    <row r="187" spans="1:4" ht="15.75" outlineLevel="1" x14ac:dyDescent="0.2">
      <c r="A187" s="40" t="s">
        <v>1004</v>
      </c>
      <c r="B187" s="41" t="s">
        <v>19</v>
      </c>
      <c r="C187" s="40">
        <v>5.55</v>
      </c>
      <c r="D187" s="114"/>
    </row>
    <row r="188" spans="1:4" ht="15.75" outlineLevel="1" x14ac:dyDescent="0.2">
      <c r="A188" s="40" t="s">
        <v>1004</v>
      </c>
      <c r="B188" s="41" t="s">
        <v>20</v>
      </c>
      <c r="C188" s="40">
        <v>5.63</v>
      </c>
      <c r="D188" s="114"/>
    </row>
    <row r="189" spans="1:4" ht="15.75" outlineLevel="1" x14ac:dyDescent="0.2">
      <c r="A189" s="40" t="s">
        <v>1004</v>
      </c>
      <c r="B189" s="41" t="s">
        <v>23</v>
      </c>
      <c r="C189" s="40">
        <v>5.45</v>
      </c>
      <c r="D189" s="114"/>
    </row>
    <row r="190" spans="1:4" ht="15.75" outlineLevel="1" x14ac:dyDescent="0.2">
      <c r="A190" s="40" t="s">
        <v>1004</v>
      </c>
      <c r="B190" s="41" t="s">
        <v>24</v>
      </c>
      <c r="C190" s="40">
        <v>5.47</v>
      </c>
      <c r="D190" s="114"/>
    </row>
    <row r="191" spans="1:4" ht="15.75" outlineLevel="1" x14ac:dyDescent="0.2">
      <c r="A191" s="40" t="s">
        <v>1004</v>
      </c>
      <c r="B191" s="41" t="s">
        <v>25</v>
      </c>
      <c r="C191" s="40">
        <v>5.48</v>
      </c>
      <c r="D191" s="114"/>
    </row>
    <row r="192" spans="1:4" ht="15.75" x14ac:dyDescent="0.2">
      <c r="A192" s="46" t="s">
        <v>1004</v>
      </c>
      <c r="B192" s="41"/>
      <c r="C192" s="40"/>
      <c r="D192" s="114"/>
    </row>
    <row r="193" spans="1:4" ht="15.75" outlineLevel="1" x14ac:dyDescent="0.2">
      <c r="A193" s="40" t="s">
        <v>1135</v>
      </c>
      <c r="B193" s="41" t="s">
        <v>0</v>
      </c>
      <c r="C193" s="40">
        <v>5.0999999999999996</v>
      </c>
      <c r="D193" s="114"/>
    </row>
    <row r="194" spans="1:4" ht="15.75" outlineLevel="1" x14ac:dyDescent="0.2">
      <c r="A194" s="40" t="s">
        <v>1135</v>
      </c>
      <c r="B194" s="41" t="s">
        <v>1</v>
      </c>
      <c r="C194" s="40">
        <v>5.2</v>
      </c>
      <c r="D194" s="114"/>
    </row>
    <row r="195" spans="1:4" ht="15.75" outlineLevel="1" x14ac:dyDescent="0.2">
      <c r="A195" s="40" t="s">
        <v>1135</v>
      </c>
      <c r="B195" s="41" t="s">
        <v>2</v>
      </c>
      <c r="C195" s="40">
        <v>5.3</v>
      </c>
      <c r="D195" s="114"/>
    </row>
    <row r="196" spans="1:4" ht="15.75" outlineLevel="1" x14ac:dyDescent="0.2">
      <c r="A196" s="40" t="s">
        <v>1135</v>
      </c>
      <c r="B196" s="41" t="s">
        <v>160</v>
      </c>
      <c r="C196" s="40">
        <v>5.6</v>
      </c>
      <c r="D196" s="114"/>
    </row>
    <row r="197" spans="1:4" ht="15.75" outlineLevel="1" x14ac:dyDescent="0.2">
      <c r="A197" s="40" t="s">
        <v>1135</v>
      </c>
      <c r="B197" s="41" t="s">
        <v>1131</v>
      </c>
      <c r="C197" s="42">
        <v>5.0999999999999996</v>
      </c>
      <c r="D197" s="114"/>
    </row>
    <row r="198" spans="1:4" ht="15.75" outlineLevel="1" x14ac:dyDescent="0.2">
      <c r="A198" s="40" t="s">
        <v>1135</v>
      </c>
      <c r="B198" s="41" t="s">
        <v>1130</v>
      </c>
      <c r="C198" s="40">
        <v>5.14</v>
      </c>
      <c r="D198" s="114"/>
    </row>
    <row r="199" spans="1:4" ht="15.75" outlineLevel="1" x14ac:dyDescent="0.2">
      <c r="A199" s="40" t="s">
        <v>1135</v>
      </c>
      <c r="B199" s="41" t="s">
        <v>4</v>
      </c>
      <c r="C199" s="40">
        <v>5.19</v>
      </c>
      <c r="D199" s="114"/>
    </row>
    <row r="200" spans="1:4" ht="15.75" outlineLevel="1" x14ac:dyDescent="0.2">
      <c r="A200" s="40" t="s">
        <v>1135</v>
      </c>
      <c r="B200" s="41" t="s">
        <v>162</v>
      </c>
      <c r="C200" s="40">
        <v>5.24</v>
      </c>
      <c r="D200" s="114"/>
    </row>
    <row r="201" spans="1:4" ht="15.75" outlineLevel="1" x14ac:dyDescent="0.2">
      <c r="A201" s="40" t="s">
        <v>1135</v>
      </c>
      <c r="B201" s="41" t="s">
        <v>6</v>
      </c>
      <c r="C201" s="40">
        <v>5.27</v>
      </c>
      <c r="D201" s="114"/>
    </row>
    <row r="202" spans="1:4" ht="15.75" outlineLevel="1" x14ac:dyDescent="0.2">
      <c r="A202" s="40" t="s">
        <v>1135</v>
      </c>
      <c r="B202" s="41" t="s">
        <v>7</v>
      </c>
      <c r="C202" s="40">
        <v>5.28</v>
      </c>
      <c r="D202" s="114"/>
    </row>
    <row r="203" spans="1:4" ht="15.75" outlineLevel="1" x14ac:dyDescent="0.2">
      <c r="A203" s="40" t="s">
        <v>1135</v>
      </c>
      <c r="B203" s="41" t="s">
        <v>345</v>
      </c>
      <c r="C203" s="40">
        <v>5.29</v>
      </c>
      <c r="D203" s="114"/>
    </row>
    <row r="204" spans="1:4" ht="15.75" outlineLevel="1" x14ac:dyDescent="0.2">
      <c r="A204" s="40" t="s">
        <v>1135</v>
      </c>
      <c r="B204" s="41" t="s">
        <v>8</v>
      </c>
      <c r="C204" s="42">
        <v>5.3</v>
      </c>
      <c r="D204" s="114"/>
    </row>
    <row r="205" spans="1:4" ht="15.75" outlineLevel="1" x14ac:dyDescent="0.2">
      <c r="A205" s="40" t="s">
        <v>1135</v>
      </c>
      <c r="B205" s="41" t="s">
        <v>1136</v>
      </c>
      <c r="C205" s="40">
        <v>5.34</v>
      </c>
      <c r="D205" s="114"/>
    </row>
    <row r="206" spans="1:4" ht="15.75" outlineLevel="1" x14ac:dyDescent="0.2">
      <c r="A206" s="40" t="s">
        <v>1135</v>
      </c>
      <c r="B206" s="41" t="s">
        <v>163</v>
      </c>
      <c r="C206" s="40">
        <v>5.31</v>
      </c>
      <c r="D206" s="114"/>
    </row>
    <row r="207" spans="1:4" ht="15.75" outlineLevel="1" x14ac:dyDescent="0.2">
      <c r="A207" s="40" t="s">
        <v>1135</v>
      </c>
      <c r="B207" s="41" t="s">
        <v>1137</v>
      </c>
      <c r="C207" s="40">
        <v>5.101</v>
      </c>
      <c r="D207" s="114"/>
    </row>
    <row r="208" spans="1:4" ht="15.75" outlineLevel="1" x14ac:dyDescent="0.2">
      <c r="A208" s="40" t="s">
        <v>1135</v>
      </c>
      <c r="B208" s="41" t="s">
        <v>127</v>
      </c>
      <c r="C208" s="40">
        <v>5.36</v>
      </c>
      <c r="D208" s="114"/>
    </row>
    <row r="209" spans="1:4" ht="15.75" outlineLevel="1" x14ac:dyDescent="0.2">
      <c r="A209" s="40" t="s">
        <v>1135</v>
      </c>
      <c r="B209" s="41" t="s">
        <v>11</v>
      </c>
      <c r="C209" s="40">
        <v>5.53</v>
      </c>
      <c r="D209" s="114"/>
    </row>
    <row r="210" spans="1:4" ht="15.75" outlineLevel="1" x14ac:dyDescent="0.2">
      <c r="A210" s="40" t="s">
        <v>1135</v>
      </c>
      <c r="B210" s="41" t="s">
        <v>1138</v>
      </c>
      <c r="C210" s="40">
        <v>5.1020000000000003</v>
      </c>
      <c r="D210" s="114"/>
    </row>
    <row r="211" spans="1:4" ht="15.75" outlineLevel="1" x14ac:dyDescent="0.2">
      <c r="A211" s="40" t="s">
        <v>1135</v>
      </c>
      <c r="B211" s="41" t="s">
        <v>1139</v>
      </c>
      <c r="C211" s="43">
        <v>5.0999999999999996</v>
      </c>
      <c r="D211" s="114"/>
    </row>
    <row r="212" spans="1:4" ht="15.75" outlineLevel="1" x14ac:dyDescent="0.2">
      <c r="A212" s="40" t="s">
        <v>1135</v>
      </c>
      <c r="B212" s="41" t="s">
        <v>17</v>
      </c>
      <c r="C212" s="40">
        <v>5.58</v>
      </c>
      <c r="D212" s="114"/>
    </row>
    <row r="213" spans="1:4" ht="15.75" outlineLevel="1" x14ac:dyDescent="0.2">
      <c r="A213" s="40" t="s">
        <v>1135</v>
      </c>
      <c r="B213" s="41" t="s">
        <v>18</v>
      </c>
      <c r="C213" s="40">
        <v>5.54</v>
      </c>
      <c r="D213" s="114"/>
    </row>
    <row r="214" spans="1:4" ht="15.75" outlineLevel="1" x14ac:dyDescent="0.2">
      <c r="A214" s="40" t="s">
        <v>1135</v>
      </c>
      <c r="B214" s="41" t="s">
        <v>19</v>
      </c>
      <c r="C214" s="40">
        <v>5.55</v>
      </c>
      <c r="D214" s="114"/>
    </row>
    <row r="215" spans="1:4" ht="15.75" outlineLevel="1" x14ac:dyDescent="0.2">
      <c r="A215" s="40" t="s">
        <v>1135</v>
      </c>
      <c r="B215" s="41" t="s">
        <v>20</v>
      </c>
      <c r="C215" s="40">
        <v>5.63</v>
      </c>
      <c r="D215" s="114"/>
    </row>
    <row r="216" spans="1:4" ht="15.75" outlineLevel="1" x14ac:dyDescent="0.2">
      <c r="A216" s="40" t="s">
        <v>1135</v>
      </c>
      <c r="B216" s="41" t="s">
        <v>24</v>
      </c>
      <c r="C216" s="40">
        <v>5.47</v>
      </c>
      <c r="D216" s="114"/>
    </row>
    <row r="217" spans="1:4" ht="15.75" outlineLevel="1" x14ac:dyDescent="0.2">
      <c r="A217" s="40" t="s">
        <v>1135</v>
      </c>
      <c r="B217" s="41" t="s">
        <v>25</v>
      </c>
      <c r="C217" s="40">
        <v>5.48</v>
      </c>
      <c r="D217" s="114"/>
    </row>
    <row r="218" spans="1:4" ht="15.75" x14ac:dyDescent="0.2">
      <c r="A218" s="46" t="s">
        <v>1135</v>
      </c>
      <c r="B218" s="41"/>
      <c r="C218" s="40"/>
      <c r="D218" s="114"/>
    </row>
    <row r="219" spans="1:4" ht="15.75" outlineLevel="1" x14ac:dyDescent="0.2">
      <c r="A219" s="40" t="s">
        <v>1007</v>
      </c>
      <c r="B219" s="41" t="s">
        <v>0</v>
      </c>
      <c r="C219" s="40">
        <v>5.0999999999999996</v>
      </c>
      <c r="D219" s="114"/>
    </row>
    <row r="220" spans="1:4" ht="15.75" outlineLevel="1" x14ac:dyDescent="0.2">
      <c r="A220" s="40" t="s">
        <v>1007</v>
      </c>
      <c r="B220" s="41" t="s">
        <v>1</v>
      </c>
      <c r="C220" s="40">
        <v>5.2</v>
      </c>
      <c r="D220" s="114"/>
    </row>
    <row r="221" spans="1:4" ht="15.75" outlineLevel="1" x14ac:dyDescent="0.2">
      <c r="A221" s="40" t="s">
        <v>1007</v>
      </c>
      <c r="B221" s="41" t="s">
        <v>2</v>
      </c>
      <c r="C221" s="40">
        <v>5.3</v>
      </c>
      <c r="D221" s="114"/>
    </row>
    <row r="222" spans="1:4" ht="15.75" outlineLevel="1" x14ac:dyDescent="0.2">
      <c r="A222" s="40" t="s">
        <v>1007</v>
      </c>
      <c r="B222" s="41" t="s">
        <v>160</v>
      </c>
      <c r="C222" s="40">
        <v>5.6</v>
      </c>
      <c r="D222" s="114"/>
    </row>
    <row r="223" spans="1:4" ht="15.75" outlineLevel="1" x14ac:dyDescent="0.2">
      <c r="A223" s="40" t="s">
        <v>1007</v>
      </c>
      <c r="B223" s="41" t="s">
        <v>1131</v>
      </c>
      <c r="C223" s="42">
        <v>5.0999999999999996</v>
      </c>
      <c r="D223" s="114"/>
    </row>
    <row r="224" spans="1:4" ht="15.75" outlineLevel="1" x14ac:dyDescent="0.2">
      <c r="A224" s="40" t="s">
        <v>1007</v>
      </c>
      <c r="B224" s="41" t="s">
        <v>1130</v>
      </c>
      <c r="C224" s="40">
        <v>5.14</v>
      </c>
      <c r="D224" s="114"/>
    </row>
    <row r="225" spans="1:4" ht="15.75" outlineLevel="1" x14ac:dyDescent="0.2">
      <c r="A225" s="40" t="s">
        <v>1007</v>
      </c>
      <c r="B225" s="41" t="s">
        <v>4</v>
      </c>
      <c r="C225" s="40">
        <v>5.19</v>
      </c>
      <c r="D225" s="114"/>
    </row>
    <row r="226" spans="1:4" ht="15.75" outlineLevel="1" x14ac:dyDescent="0.2">
      <c r="A226" s="40" t="s">
        <v>1007</v>
      </c>
      <c r="B226" s="41" t="s">
        <v>162</v>
      </c>
      <c r="C226" s="40">
        <v>5.24</v>
      </c>
      <c r="D226" s="114"/>
    </row>
    <row r="227" spans="1:4" ht="15.75" outlineLevel="1" x14ac:dyDescent="0.2">
      <c r="A227" s="40" t="s">
        <v>1007</v>
      </c>
      <c r="B227" s="41" t="s">
        <v>5</v>
      </c>
      <c r="C227" s="40">
        <v>5.26</v>
      </c>
      <c r="D227" s="114"/>
    </row>
    <row r="228" spans="1:4" ht="15.75" outlineLevel="1" x14ac:dyDescent="0.2">
      <c r="A228" s="40" t="s">
        <v>1007</v>
      </c>
      <c r="B228" s="41" t="s">
        <v>6</v>
      </c>
      <c r="C228" s="40">
        <v>5.27</v>
      </c>
      <c r="D228" s="114"/>
    </row>
    <row r="229" spans="1:4" ht="15.75" outlineLevel="1" x14ac:dyDescent="0.2">
      <c r="A229" s="40" t="s">
        <v>1007</v>
      </c>
      <c r="B229" s="41" t="s">
        <v>7</v>
      </c>
      <c r="C229" s="40">
        <v>5.28</v>
      </c>
      <c r="D229" s="114"/>
    </row>
    <row r="230" spans="1:4" ht="15.75" outlineLevel="1" x14ac:dyDescent="0.2">
      <c r="A230" s="40" t="s">
        <v>1007</v>
      </c>
      <c r="B230" s="41" t="s">
        <v>345</v>
      </c>
      <c r="C230" s="40">
        <v>5.29</v>
      </c>
      <c r="D230" s="114"/>
    </row>
    <row r="231" spans="1:4" ht="15.75" outlineLevel="1" x14ac:dyDescent="0.2">
      <c r="A231" s="40" t="s">
        <v>1007</v>
      </c>
      <c r="B231" s="41" t="s">
        <v>8</v>
      </c>
      <c r="C231" s="42">
        <v>5.3</v>
      </c>
      <c r="D231" s="114"/>
    </row>
    <row r="232" spans="1:4" ht="15.75" outlineLevel="1" x14ac:dyDescent="0.2">
      <c r="A232" s="40" t="s">
        <v>1007</v>
      </c>
      <c r="B232" s="41" t="s">
        <v>163</v>
      </c>
      <c r="C232" s="40">
        <v>5.31</v>
      </c>
      <c r="D232" s="114"/>
    </row>
    <row r="233" spans="1:4" ht="15.75" outlineLevel="1" x14ac:dyDescent="0.2">
      <c r="A233" s="40" t="s">
        <v>1007</v>
      </c>
      <c r="B233" s="41" t="s">
        <v>193</v>
      </c>
      <c r="C233" s="40">
        <v>5.33</v>
      </c>
      <c r="D233" s="114"/>
    </row>
    <row r="234" spans="1:4" ht="15.75" outlineLevel="1" x14ac:dyDescent="0.2">
      <c r="A234" s="40" t="s">
        <v>1007</v>
      </c>
      <c r="B234" s="41" t="s">
        <v>1137</v>
      </c>
      <c r="C234" s="40">
        <v>5.101</v>
      </c>
      <c r="D234" s="114"/>
    </row>
    <row r="235" spans="1:4" ht="15.75" outlineLevel="1" x14ac:dyDescent="0.2">
      <c r="A235" s="40" t="s">
        <v>1007</v>
      </c>
      <c r="B235" s="41" t="s">
        <v>127</v>
      </c>
      <c r="C235" s="40">
        <v>5.36</v>
      </c>
      <c r="D235" s="114"/>
    </row>
    <row r="236" spans="1:4" ht="15.75" outlineLevel="1" x14ac:dyDescent="0.2">
      <c r="A236" s="40" t="s">
        <v>1007</v>
      </c>
      <c r="B236" s="41" t="s">
        <v>11</v>
      </c>
      <c r="C236" s="40">
        <v>5.53</v>
      </c>
      <c r="D236" s="114"/>
    </row>
    <row r="237" spans="1:4" ht="15.75" outlineLevel="1" x14ac:dyDescent="0.2">
      <c r="A237" s="40" t="s">
        <v>1007</v>
      </c>
      <c r="B237" s="41" t="s">
        <v>1138</v>
      </c>
      <c r="C237" s="40">
        <v>5.1020000000000003</v>
      </c>
      <c r="D237" s="114"/>
    </row>
    <row r="238" spans="1:4" ht="15.75" outlineLevel="1" x14ac:dyDescent="0.2">
      <c r="A238" s="40" t="s">
        <v>1007</v>
      </c>
      <c r="B238" s="41" t="s">
        <v>17</v>
      </c>
      <c r="C238" s="40">
        <v>5.58</v>
      </c>
      <c r="D238" s="114"/>
    </row>
    <row r="239" spans="1:4" ht="15.75" outlineLevel="1" x14ac:dyDescent="0.2">
      <c r="A239" s="40" t="s">
        <v>1007</v>
      </c>
      <c r="B239" s="41" t="s">
        <v>18</v>
      </c>
      <c r="C239" s="40">
        <v>5.54</v>
      </c>
      <c r="D239" s="114"/>
    </row>
    <row r="240" spans="1:4" ht="15.75" outlineLevel="1" x14ac:dyDescent="0.2">
      <c r="A240" s="40" t="s">
        <v>1007</v>
      </c>
      <c r="B240" s="41" t="s">
        <v>19</v>
      </c>
      <c r="C240" s="40">
        <v>5.55</v>
      </c>
      <c r="D240" s="114"/>
    </row>
    <row r="241" spans="1:4" ht="15.75" outlineLevel="1" x14ac:dyDescent="0.2">
      <c r="A241" s="40" t="s">
        <v>1007</v>
      </c>
      <c r="B241" s="41" t="s">
        <v>20</v>
      </c>
      <c r="C241" s="40">
        <v>5.63</v>
      </c>
      <c r="D241" s="114"/>
    </row>
    <row r="242" spans="1:4" ht="15.75" outlineLevel="1" x14ac:dyDescent="0.2">
      <c r="A242" s="40" t="s">
        <v>1007</v>
      </c>
      <c r="B242" s="41" t="s">
        <v>24</v>
      </c>
      <c r="C242" s="40">
        <v>5.47</v>
      </c>
      <c r="D242" s="114"/>
    </row>
    <row r="243" spans="1:4" ht="15.75" outlineLevel="1" x14ac:dyDescent="0.2">
      <c r="A243" s="40" t="s">
        <v>1007</v>
      </c>
      <c r="B243" s="41" t="s">
        <v>25</v>
      </c>
      <c r="C243" s="40">
        <v>5.48</v>
      </c>
      <c r="D243" s="114"/>
    </row>
    <row r="244" spans="1:4" ht="15.75" x14ac:dyDescent="0.2">
      <c r="A244" s="46" t="s">
        <v>1007</v>
      </c>
      <c r="B244" s="41"/>
      <c r="C244" s="40"/>
      <c r="D244" s="114"/>
    </row>
    <row r="245" spans="1:4" ht="15.75" outlineLevel="1" x14ac:dyDescent="0.2">
      <c r="A245" s="40" t="s">
        <v>1140</v>
      </c>
      <c r="B245" s="41" t="s">
        <v>0</v>
      </c>
      <c r="C245" s="40">
        <v>5.0999999999999996</v>
      </c>
      <c r="D245" s="114"/>
    </row>
    <row r="246" spans="1:4" ht="15.75" outlineLevel="1" x14ac:dyDescent="0.2">
      <c r="A246" s="40" t="s">
        <v>1140</v>
      </c>
      <c r="B246" s="41" t="s">
        <v>1</v>
      </c>
      <c r="C246" s="40">
        <v>5.2</v>
      </c>
      <c r="D246" s="114"/>
    </row>
    <row r="247" spans="1:4" ht="15.75" outlineLevel="1" x14ac:dyDescent="0.2">
      <c r="A247" s="40" t="s">
        <v>1140</v>
      </c>
      <c r="B247" s="41" t="s">
        <v>2</v>
      </c>
      <c r="C247" s="40">
        <v>5.3</v>
      </c>
      <c r="D247" s="114"/>
    </row>
    <row r="248" spans="1:4" ht="15.75" outlineLevel="1" x14ac:dyDescent="0.2">
      <c r="A248" s="40" t="s">
        <v>1140</v>
      </c>
      <c r="B248" s="41" t="s">
        <v>160</v>
      </c>
      <c r="C248" s="40">
        <v>5.6</v>
      </c>
      <c r="D248" s="114"/>
    </row>
    <row r="249" spans="1:4" ht="15.75" outlineLevel="1" x14ac:dyDescent="0.2">
      <c r="A249" s="40" t="s">
        <v>1140</v>
      </c>
      <c r="B249" s="41" t="s">
        <v>1131</v>
      </c>
      <c r="C249" s="42">
        <v>5.0999999999999996</v>
      </c>
      <c r="D249" s="114"/>
    </row>
    <row r="250" spans="1:4" ht="15.75" outlineLevel="1" x14ac:dyDescent="0.2">
      <c r="A250" s="40" t="s">
        <v>1140</v>
      </c>
      <c r="B250" s="41" t="s">
        <v>1130</v>
      </c>
      <c r="C250" s="40">
        <v>5.14</v>
      </c>
      <c r="D250" s="114"/>
    </row>
    <row r="251" spans="1:4" ht="15.75" outlineLevel="1" x14ac:dyDescent="0.2">
      <c r="A251" s="40" t="s">
        <v>1140</v>
      </c>
      <c r="B251" s="41" t="s">
        <v>4</v>
      </c>
      <c r="C251" s="40">
        <v>5.19</v>
      </c>
      <c r="D251" s="114"/>
    </row>
    <row r="252" spans="1:4" ht="15.75" outlineLevel="1" x14ac:dyDescent="0.2">
      <c r="A252" s="40" t="s">
        <v>1140</v>
      </c>
      <c r="B252" s="41" t="s">
        <v>162</v>
      </c>
      <c r="C252" s="40">
        <v>5.24</v>
      </c>
      <c r="D252" s="114"/>
    </row>
    <row r="253" spans="1:4" ht="15.75" outlineLevel="1" x14ac:dyDescent="0.2">
      <c r="A253" s="40" t="s">
        <v>1140</v>
      </c>
      <c r="B253" s="41" t="s">
        <v>6</v>
      </c>
      <c r="C253" s="40">
        <v>5.27</v>
      </c>
      <c r="D253" s="114"/>
    </row>
    <row r="254" spans="1:4" ht="15.75" outlineLevel="1" x14ac:dyDescent="0.2">
      <c r="A254" s="40" t="s">
        <v>1140</v>
      </c>
      <c r="B254" s="41" t="s">
        <v>7</v>
      </c>
      <c r="C254" s="40">
        <v>5.28</v>
      </c>
      <c r="D254" s="114"/>
    </row>
    <row r="255" spans="1:4" ht="15.75" outlineLevel="1" x14ac:dyDescent="0.2">
      <c r="A255" s="40" t="s">
        <v>1140</v>
      </c>
      <c r="B255" s="41" t="s">
        <v>8</v>
      </c>
      <c r="C255" s="42">
        <v>5.3</v>
      </c>
      <c r="D255" s="114"/>
    </row>
    <row r="256" spans="1:4" ht="15.75" outlineLevel="1" x14ac:dyDescent="0.2">
      <c r="A256" s="40" t="s">
        <v>1140</v>
      </c>
      <c r="B256" s="41" t="s">
        <v>193</v>
      </c>
      <c r="C256" s="40">
        <v>5.33</v>
      </c>
      <c r="D256" s="114"/>
    </row>
    <row r="257" spans="1:4" ht="15.75" outlineLevel="1" x14ac:dyDescent="0.2">
      <c r="A257" s="40" t="s">
        <v>1140</v>
      </c>
      <c r="B257" s="41" t="s">
        <v>127</v>
      </c>
      <c r="C257" s="40">
        <v>5.36</v>
      </c>
      <c r="D257" s="114"/>
    </row>
    <row r="258" spans="1:4" ht="15.75" outlineLevel="1" x14ac:dyDescent="0.2">
      <c r="A258" s="40" t="s">
        <v>1140</v>
      </c>
      <c r="B258" s="41" t="s">
        <v>11</v>
      </c>
      <c r="C258" s="40">
        <v>5.53</v>
      </c>
      <c r="D258" s="114"/>
    </row>
    <row r="259" spans="1:4" ht="15.75" outlineLevel="1" x14ac:dyDescent="0.2">
      <c r="A259" s="40" t="s">
        <v>1140</v>
      </c>
      <c r="B259" s="41" t="s">
        <v>17</v>
      </c>
      <c r="C259" s="40">
        <v>5.58</v>
      </c>
      <c r="D259" s="114"/>
    </row>
    <row r="260" spans="1:4" ht="15.75" outlineLevel="1" x14ac:dyDescent="0.2">
      <c r="A260" s="40" t="s">
        <v>1140</v>
      </c>
      <c r="B260" s="41" t="s">
        <v>18</v>
      </c>
      <c r="C260" s="40">
        <v>5.54</v>
      </c>
      <c r="D260" s="114"/>
    </row>
    <row r="261" spans="1:4" ht="15.75" outlineLevel="1" x14ac:dyDescent="0.2">
      <c r="A261" s="40" t="s">
        <v>1140</v>
      </c>
      <c r="B261" s="41" t="s">
        <v>19</v>
      </c>
      <c r="C261" s="40">
        <v>5.55</v>
      </c>
      <c r="D261" s="114"/>
    </row>
    <row r="262" spans="1:4" ht="15.75" outlineLevel="1" x14ac:dyDescent="0.2">
      <c r="A262" s="40" t="s">
        <v>1140</v>
      </c>
      <c r="B262" s="41" t="s">
        <v>20</v>
      </c>
      <c r="C262" s="40">
        <v>5.63</v>
      </c>
      <c r="D262" s="114"/>
    </row>
    <row r="263" spans="1:4" ht="15.75" outlineLevel="1" x14ac:dyDescent="0.2">
      <c r="A263" s="40" t="s">
        <v>1140</v>
      </c>
      <c r="B263" s="41" t="s">
        <v>24</v>
      </c>
      <c r="C263" s="40">
        <v>5.47</v>
      </c>
      <c r="D263" s="114"/>
    </row>
    <row r="264" spans="1:4" ht="15.75" outlineLevel="1" x14ac:dyDescent="0.2">
      <c r="A264" s="40" t="s">
        <v>1140</v>
      </c>
      <c r="B264" s="41" t="s">
        <v>25</v>
      </c>
      <c r="C264" s="40">
        <v>5.48</v>
      </c>
      <c r="D264" s="114"/>
    </row>
    <row r="265" spans="1:4" ht="15.75" x14ac:dyDescent="0.2">
      <c r="A265" s="46" t="s">
        <v>1140</v>
      </c>
      <c r="B265" s="41"/>
      <c r="C265" s="40"/>
      <c r="D265" s="114"/>
    </row>
    <row r="266" spans="1:4" ht="15.75" outlineLevel="1" x14ac:dyDescent="0.2">
      <c r="A266" s="40" t="s">
        <v>1012</v>
      </c>
      <c r="B266" s="41" t="s">
        <v>0</v>
      </c>
      <c r="C266" s="40">
        <v>5.0999999999999996</v>
      </c>
      <c r="D266" s="114"/>
    </row>
    <row r="267" spans="1:4" ht="15.75" outlineLevel="1" x14ac:dyDescent="0.2">
      <c r="A267" s="40" t="s">
        <v>1012</v>
      </c>
      <c r="B267" s="41" t="s">
        <v>1</v>
      </c>
      <c r="C267" s="40">
        <v>5.2</v>
      </c>
      <c r="D267" s="114"/>
    </row>
    <row r="268" spans="1:4" ht="15.75" outlineLevel="1" x14ac:dyDescent="0.2">
      <c r="A268" s="40" t="s">
        <v>1012</v>
      </c>
      <c r="B268" s="41" t="s">
        <v>2</v>
      </c>
      <c r="C268" s="40">
        <v>5.3</v>
      </c>
      <c r="D268" s="114"/>
    </row>
    <row r="269" spans="1:4" ht="15.75" outlineLevel="1" x14ac:dyDescent="0.2">
      <c r="A269" s="40" t="s">
        <v>1012</v>
      </c>
      <c r="B269" s="41" t="s">
        <v>160</v>
      </c>
      <c r="C269" s="40">
        <v>5.6</v>
      </c>
      <c r="D269" s="114"/>
    </row>
    <row r="270" spans="1:4" ht="15.75" outlineLevel="1" x14ac:dyDescent="0.2">
      <c r="A270" s="40" t="s">
        <v>1012</v>
      </c>
      <c r="B270" s="41" t="s">
        <v>1131</v>
      </c>
      <c r="C270" s="42">
        <v>5.0999999999999996</v>
      </c>
      <c r="D270" s="114"/>
    </row>
    <row r="271" spans="1:4" ht="15.75" outlineLevel="1" x14ac:dyDescent="0.2">
      <c r="A271" s="40" t="s">
        <v>1012</v>
      </c>
      <c r="B271" s="41" t="s">
        <v>1130</v>
      </c>
      <c r="C271" s="40">
        <v>5.14</v>
      </c>
      <c r="D271" s="114"/>
    </row>
    <row r="272" spans="1:4" ht="15.75" outlineLevel="1" x14ac:dyDescent="0.2">
      <c r="A272" s="40" t="s">
        <v>1012</v>
      </c>
      <c r="B272" s="41" t="s">
        <v>4</v>
      </c>
      <c r="C272" s="40">
        <v>5.19</v>
      </c>
      <c r="D272" s="114"/>
    </row>
    <row r="273" spans="1:4" ht="15.75" outlineLevel="1" x14ac:dyDescent="0.2">
      <c r="A273" s="40" t="s">
        <v>1012</v>
      </c>
      <c r="B273" s="41" t="s">
        <v>162</v>
      </c>
      <c r="C273" s="40">
        <v>5.24</v>
      </c>
      <c r="D273" s="114"/>
    </row>
    <row r="274" spans="1:4" ht="15.75" outlineLevel="1" x14ac:dyDescent="0.2">
      <c r="A274" s="40" t="s">
        <v>1012</v>
      </c>
      <c r="B274" s="41" t="s">
        <v>5</v>
      </c>
      <c r="C274" s="40">
        <v>5.26</v>
      </c>
      <c r="D274" s="114"/>
    </row>
    <row r="275" spans="1:4" ht="15.75" outlineLevel="1" x14ac:dyDescent="0.2">
      <c r="A275" s="40" t="s">
        <v>1012</v>
      </c>
      <c r="B275" s="41" t="s">
        <v>6</v>
      </c>
      <c r="C275" s="40">
        <v>5.27</v>
      </c>
      <c r="D275" s="114"/>
    </row>
    <row r="276" spans="1:4" ht="15.75" outlineLevel="1" x14ac:dyDescent="0.2">
      <c r="A276" s="40" t="s">
        <v>1012</v>
      </c>
      <c r="B276" s="41" t="s">
        <v>7</v>
      </c>
      <c r="C276" s="40">
        <v>5.28</v>
      </c>
      <c r="D276" s="114"/>
    </row>
    <row r="277" spans="1:4" ht="15.75" outlineLevel="1" x14ac:dyDescent="0.2">
      <c r="A277" s="40" t="s">
        <v>1012</v>
      </c>
      <c r="B277" s="41" t="s">
        <v>345</v>
      </c>
      <c r="C277" s="40">
        <v>5.29</v>
      </c>
      <c r="D277" s="114"/>
    </row>
    <row r="278" spans="1:4" ht="15.75" outlineLevel="1" x14ac:dyDescent="0.2">
      <c r="A278" s="40" t="s">
        <v>1012</v>
      </c>
      <c r="B278" s="41" t="s">
        <v>8</v>
      </c>
      <c r="C278" s="42">
        <v>5.3</v>
      </c>
      <c r="D278" s="114"/>
    </row>
    <row r="279" spans="1:4" ht="15.75" outlineLevel="1" x14ac:dyDescent="0.2">
      <c r="A279" s="40" t="s">
        <v>1012</v>
      </c>
      <c r="B279" s="41" t="s">
        <v>193</v>
      </c>
      <c r="C279" s="40">
        <v>5.33</v>
      </c>
      <c r="D279" s="114"/>
    </row>
    <row r="280" spans="1:4" ht="15.75" outlineLevel="1" x14ac:dyDescent="0.2">
      <c r="A280" s="40" t="s">
        <v>1012</v>
      </c>
      <c r="B280" s="41" t="s">
        <v>127</v>
      </c>
      <c r="C280" s="40">
        <v>5.36</v>
      </c>
      <c r="D280" s="114"/>
    </row>
    <row r="281" spans="1:4" ht="15.75" outlineLevel="1" x14ac:dyDescent="0.2">
      <c r="A281" s="40" t="s">
        <v>1012</v>
      </c>
      <c r="B281" s="41" t="s">
        <v>12</v>
      </c>
      <c r="C281" s="40">
        <v>5.69</v>
      </c>
      <c r="D281" s="114"/>
    </row>
    <row r="282" spans="1:4" ht="15.75" outlineLevel="1" x14ac:dyDescent="0.2">
      <c r="A282" s="40" t="s">
        <v>1012</v>
      </c>
      <c r="B282" s="41" t="s">
        <v>14</v>
      </c>
      <c r="C282" s="42">
        <v>5.7</v>
      </c>
      <c r="D282" s="114"/>
    </row>
    <row r="283" spans="1:4" ht="15.75" outlineLevel="1" x14ac:dyDescent="0.2">
      <c r="A283" s="40" t="s">
        <v>1012</v>
      </c>
      <c r="B283" s="41" t="s">
        <v>15</v>
      </c>
      <c r="C283" s="40">
        <v>5.74</v>
      </c>
      <c r="D283" s="114"/>
    </row>
    <row r="284" spans="1:4" ht="15.75" outlineLevel="1" x14ac:dyDescent="0.2">
      <c r="A284" s="40" t="s">
        <v>1012</v>
      </c>
      <c r="B284" s="41" t="s">
        <v>9</v>
      </c>
      <c r="C284" s="40">
        <v>5.49</v>
      </c>
      <c r="D284" s="114"/>
    </row>
    <row r="285" spans="1:4" ht="15.75" outlineLevel="1" x14ac:dyDescent="0.2">
      <c r="A285" s="40" t="s">
        <v>1012</v>
      </c>
      <c r="B285" s="41" t="s">
        <v>10</v>
      </c>
      <c r="C285" s="40">
        <v>5.51</v>
      </c>
      <c r="D285" s="114"/>
    </row>
    <row r="286" spans="1:4" ht="15.75" outlineLevel="1" x14ac:dyDescent="0.2">
      <c r="A286" s="40" t="s">
        <v>1012</v>
      </c>
      <c r="B286" s="41" t="s">
        <v>1132</v>
      </c>
      <c r="C286" s="40">
        <v>5.52</v>
      </c>
      <c r="D286" s="114"/>
    </row>
    <row r="287" spans="1:4" ht="15.75" outlineLevel="1" x14ac:dyDescent="0.2">
      <c r="A287" s="40" t="s">
        <v>1012</v>
      </c>
      <c r="B287" s="41" t="s">
        <v>11</v>
      </c>
      <c r="C287" s="40">
        <v>5.53</v>
      </c>
      <c r="D287" s="114"/>
    </row>
    <row r="288" spans="1:4" ht="15.75" outlineLevel="1" x14ac:dyDescent="0.2">
      <c r="A288" s="40" t="s">
        <v>1012</v>
      </c>
      <c r="B288" s="41" t="s">
        <v>17</v>
      </c>
      <c r="C288" s="40">
        <v>5.58</v>
      </c>
      <c r="D288" s="114"/>
    </row>
    <row r="289" spans="1:4" ht="15.75" outlineLevel="1" x14ac:dyDescent="0.2">
      <c r="A289" s="40" t="s">
        <v>1012</v>
      </c>
      <c r="B289" s="41" t="s">
        <v>18</v>
      </c>
      <c r="C289" s="40">
        <v>5.54</v>
      </c>
      <c r="D289" s="114"/>
    </row>
    <row r="290" spans="1:4" ht="15.75" outlineLevel="1" x14ac:dyDescent="0.2">
      <c r="A290" s="40" t="s">
        <v>1012</v>
      </c>
      <c r="B290" s="41" t="s">
        <v>19</v>
      </c>
      <c r="C290" s="40">
        <v>5.55</v>
      </c>
      <c r="D290" s="114"/>
    </row>
    <row r="291" spans="1:4" ht="15.75" outlineLevel="1" x14ac:dyDescent="0.2">
      <c r="A291" s="40" t="s">
        <v>1012</v>
      </c>
      <c r="B291" s="41" t="s">
        <v>20</v>
      </c>
      <c r="C291" s="40">
        <v>5.63</v>
      </c>
      <c r="D291" s="114"/>
    </row>
    <row r="292" spans="1:4" ht="15.75" outlineLevel="1" x14ac:dyDescent="0.2">
      <c r="A292" s="40" t="s">
        <v>1012</v>
      </c>
      <c r="B292" s="41" t="s">
        <v>24</v>
      </c>
      <c r="C292" s="40">
        <v>5.47</v>
      </c>
      <c r="D292" s="114"/>
    </row>
    <row r="293" spans="1:4" ht="15.75" outlineLevel="1" x14ac:dyDescent="0.2">
      <c r="A293" s="40" t="s">
        <v>1012</v>
      </c>
      <c r="B293" s="41" t="s">
        <v>25</v>
      </c>
      <c r="C293" s="40">
        <v>5.48</v>
      </c>
      <c r="D293" s="114"/>
    </row>
    <row r="294" spans="1:4" ht="15.75" x14ac:dyDescent="0.2">
      <c r="A294" s="46" t="s">
        <v>1012</v>
      </c>
      <c r="B294" s="41"/>
      <c r="C294" s="40"/>
      <c r="D294" s="114"/>
    </row>
    <row r="295" spans="1:4" ht="15.75" outlineLevel="1" x14ac:dyDescent="0.2">
      <c r="A295" s="40" t="s">
        <v>1019</v>
      </c>
      <c r="B295" s="41" t="s">
        <v>0</v>
      </c>
      <c r="C295" s="40">
        <v>5.0999999999999996</v>
      </c>
      <c r="D295" s="114"/>
    </row>
    <row r="296" spans="1:4" ht="15.75" outlineLevel="1" x14ac:dyDescent="0.2">
      <c r="A296" s="40" t="s">
        <v>1019</v>
      </c>
      <c r="B296" s="41" t="s">
        <v>1</v>
      </c>
      <c r="C296" s="40">
        <v>5.2</v>
      </c>
      <c r="D296" s="114"/>
    </row>
    <row r="297" spans="1:4" ht="15.75" outlineLevel="1" x14ac:dyDescent="0.2">
      <c r="A297" s="40" t="s">
        <v>1019</v>
      </c>
      <c r="B297" s="41" t="s">
        <v>2</v>
      </c>
      <c r="C297" s="40">
        <v>5.3</v>
      </c>
      <c r="D297" s="114"/>
    </row>
    <row r="298" spans="1:4" ht="15.75" outlineLevel="1" x14ac:dyDescent="0.2">
      <c r="A298" s="40" t="s">
        <v>1019</v>
      </c>
      <c r="B298" s="41" t="s">
        <v>1130</v>
      </c>
      <c r="C298" s="40">
        <v>5.14</v>
      </c>
      <c r="D298" s="114"/>
    </row>
    <row r="299" spans="1:4" ht="15.75" outlineLevel="1" x14ac:dyDescent="0.2">
      <c r="A299" s="40" t="s">
        <v>1019</v>
      </c>
      <c r="B299" s="41" t="s">
        <v>4</v>
      </c>
      <c r="C299" s="40">
        <v>5.19</v>
      </c>
      <c r="D299" s="114"/>
    </row>
    <row r="300" spans="1:4" ht="15.75" outlineLevel="1" x14ac:dyDescent="0.2">
      <c r="A300" s="40" t="s">
        <v>1019</v>
      </c>
      <c r="B300" s="41" t="s">
        <v>162</v>
      </c>
      <c r="C300" s="40">
        <v>5.24</v>
      </c>
      <c r="D300" s="114"/>
    </row>
    <row r="301" spans="1:4" ht="15.75" outlineLevel="1" x14ac:dyDescent="0.2">
      <c r="A301" s="40" t="s">
        <v>1019</v>
      </c>
      <c r="B301" s="41" t="s">
        <v>5</v>
      </c>
      <c r="C301" s="40">
        <v>5.26</v>
      </c>
      <c r="D301" s="114"/>
    </row>
    <row r="302" spans="1:4" ht="15.75" outlineLevel="1" x14ac:dyDescent="0.2">
      <c r="A302" s="40" t="s">
        <v>1019</v>
      </c>
      <c r="B302" s="41" t="s">
        <v>6</v>
      </c>
      <c r="C302" s="40">
        <v>5.27</v>
      </c>
      <c r="D302" s="114"/>
    </row>
    <row r="303" spans="1:4" ht="15.75" outlineLevel="1" x14ac:dyDescent="0.2">
      <c r="A303" s="40" t="s">
        <v>1019</v>
      </c>
      <c r="B303" s="41" t="s">
        <v>7</v>
      </c>
      <c r="C303" s="40">
        <v>5.28</v>
      </c>
      <c r="D303" s="114"/>
    </row>
    <row r="304" spans="1:4" ht="15.75" outlineLevel="1" x14ac:dyDescent="0.2">
      <c r="A304" s="40" t="s">
        <v>1019</v>
      </c>
      <c r="B304" s="41" t="s">
        <v>171</v>
      </c>
      <c r="C304" s="40">
        <v>5.37</v>
      </c>
      <c r="D304" s="114"/>
    </row>
    <row r="305" spans="1:4" ht="15.75" outlineLevel="1" x14ac:dyDescent="0.2">
      <c r="A305" s="40" t="s">
        <v>1019</v>
      </c>
      <c r="B305" s="41" t="s">
        <v>9</v>
      </c>
      <c r="C305" s="40">
        <v>5.49</v>
      </c>
      <c r="D305" s="114"/>
    </row>
    <row r="306" spans="1:4" ht="15.75" outlineLevel="1" x14ac:dyDescent="0.2">
      <c r="A306" s="40" t="s">
        <v>1019</v>
      </c>
      <c r="B306" s="41" t="s">
        <v>10</v>
      </c>
      <c r="C306" s="40">
        <v>5.51</v>
      </c>
      <c r="D306" s="114"/>
    </row>
    <row r="307" spans="1:4" ht="15.75" outlineLevel="1" x14ac:dyDescent="0.2">
      <c r="A307" s="40" t="s">
        <v>1019</v>
      </c>
      <c r="B307" s="41" t="s">
        <v>11</v>
      </c>
      <c r="C307" s="40">
        <v>5.53</v>
      </c>
      <c r="D307" s="114"/>
    </row>
    <row r="308" spans="1:4" ht="15.75" outlineLevel="1" x14ac:dyDescent="0.2">
      <c r="A308" s="40" t="s">
        <v>1019</v>
      </c>
      <c r="B308" s="41" t="s">
        <v>12</v>
      </c>
      <c r="C308" s="40">
        <v>5.69</v>
      </c>
      <c r="D308" s="114"/>
    </row>
    <row r="309" spans="1:4" ht="15.75" outlineLevel="1" x14ac:dyDescent="0.2">
      <c r="A309" s="40" t="s">
        <v>1019</v>
      </c>
      <c r="B309" s="41" t="s">
        <v>13</v>
      </c>
      <c r="C309" s="40">
        <v>5.75</v>
      </c>
      <c r="D309" s="114"/>
    </row>
    <row r="310" spans="1:4" ht="15.75" outlineLevel="1" x14ac:dyDescent="0.2">
      <c r="A310" s="40" t="s">
        <v>1019</v>
      </c>
      <c r="B310" s="41" t="s">
        <v>14</v>
      </c>
      <c r="C310" s="42">
        <v>5.7</v>
      </c>
      <c r="D310" s="114"/>
    </row>
    <row r="311" spans="1:4" ht="15.75" outlineLevel="1" x14ac:dyDescent="0.2">
      <c r="A311" s="40" t="s">
        <v>1019</v>
      </c>
      <c r="B311" s="41" t="s">
        <v>15</v>
      </c>
      <c r="C311" s="40">
        <v>5.74</v>
      </c>
      <c r="D311" s="114"/>
    </row>
    <row r="312" spans="1:4" ht="15.75" outlineLevel="1" x14ac:dyDescent="0.2">
      <c r="A312" s="40" t="s">
        <v>1019</v>
      </c>
      <c r="B312" s="41" t="s">
        <v>17</v>
      </c>
      <c r="C312" s="40">
        <v>5.58</v>
      </c>
      <c r="D312" s="114"/>
    </row>
    <row r="313" spans="1:4" ht="15.75" outlineLevel="1" x14ac:dyDescent="0.2">
      <c r="A313" s="40" t="s">
        <v>1019</v>
      </c>
      <c r="B313" s="41" t="s">
        <v>18</v>
      </c>
      <c r="C313" s="40">
        <v>5.54</v>
      </c>
      <c r="D313" s="114"/>
    </row>
    <row r="314" spans="1:4" ht="15.75" outlineLevel="1" x14ac:dyDescent="0.2">
      <c r="A314" s="40" t="s">
        <v>1019</v>
      </c>
      <c r="B314" s="41" t="s">
        <v>19</v>
      </c>
      <c r="C314" s="40">
        <v>5.55</v>
      </c>
      <c r="D314" s="114"/>
    </row>
    <row r="315" spans="1:4" ht="15.75" outlineLevel="1" x14ac:dyDescent="0.2">
      <c r="A315" s="40" t="s">
        <v>1019</v>
      </c>
      <c r="B315" s="41" t="s">
        <v>20</v>
      </c>
      <c r="C315" s="40">
        <v>5.63</v>
      </c>
      <c r="D315" s="114"/>
    </row>
    <row r="316" spans="1:4" ht="15.75" outlineLevel="1" x14ac:dyDescent="0.2">
      <c r="A316" s="40" t="s">
        <v>1019</v>
      </c>
      <c r="B316" s="41" t="s">
        <v>21</v>
      </c>
      <c r="C316" s="40">
        <v>5.65</v>
      </c>
      <c r="D316" s="114"/>
    </row>
    <row r="317" spans="1:4" ht="15.75" outlineLevel="1" x14ac:dyDescent="0.2">
      <c r="A317" s="40" t="s">
        <v>1019</v>
      </c>
      <c r="B317" s="41" t="s">
        <v>22</v>
      </c>
      <c r="C317" s="40">
        <v>5.68</v>
      </c>
      <c r="D317" s="114"/>
    </row>
    <row r="318" spans="1:4" ht="15.75" outlineLevel="1" x14ac:dyDescent="0.2">
      <c r="A318" s="40" t="s">
        <v>1019</v>
      </c>
      <c r="B318" s="41" t="s">
        <v>24</v>
      </c>
      <c r="C318" s="40">
        <v>5.47</v>
      </c>
      <c r="D318" s="114"/>
    </row>
    <row r="319" spans="1:4" ht="15.75" outlineLevel="1" x14ac:dyDescent="0.2">
      <c r="A319" s="40" t="s">
        <v>1019</v>
      </c>
      <c r="B319" s="41" t="s">
        <v>25</v>
      </c>
      <c r="C319" s="40">
        <v>5.48</v>
      </c>
      <c r="D319" s="114"/>
    </row>
    <row r="320" spans="1:4" ht="15.75" x14ac:dyDescent="0.2">
      <c r="A320" s="46" t="s">
        <v>1019</v>
      </c>
      <c r="B320" s="41"/>
      <c r="C320" s="40"/>
      <c r="D320" s="114"/>
    </row>
    <row r="321" spans="1:4" ht="15.75" outlineLevel="1" x14ac:dyDescent="0.2">
      <c r="A321" s="40" t="s">
        <v>1020</v>
      </c>
      <c r="B321" s="41" t="s">
        <v>0</v>
      </c>
      <c r="C321" s="40">
        <v>5.0999999999999996</v>
      </c>
      <c r="D321" s="114"/>
    </row>
    <row r="322" spans="1:4" ht="15.75" outlineLevel="1" x14ac:dyDescent="0.2">
      <c r="A322" s="40" t="s">
        <v>1020</v>
      </c>
      <c r="B322" s="41" t="s">
        <v>1</v>
      </c>
      <c r="C322" s="40">
        <v>5.2</v>
      </c>
      <c r="D322" s="114"/>
    </row>
    <row r="323" spans="1:4" ht="15.75" outlineLevel="1" x14ac:dyDescent="0.2">
      <c r="A323" s="40" t="s">
        <v>1020</v>
      </c>
      <c r="B323" s="41" t="s">
        <v>5</v>
      </c>
      <c r="C323" s="40">
        <v>5.26</v>
      </c>
      <c r="D323" s="114"/>
    </row>
    <row r="324" spans="1:4" ht="15.75" outlineLevel="1" x14ac:dyDescent="0.2">
      <c r="A324" s="40" t="s">
        <v>1020</v>
      </c>
      <c r="B324" s="41" t="s">
        <v>1130</v>
      </c>
      <c r="C324" s="40">
        <v>5.14</v>
      </c>
      <c r="D324" s="114"/>
    </row>
    <row r="325" spans="1:4" ht="15.75" outlineLevel="1" x14ac:dyDescent="0.2">
      <c r="A325" s="40" t="s">
        <v>1020</v>
      </c>
      <c r="B325" s="41" t="s">
        <v>4</v>
      </c>
      <c r="C325" s="40">
        <v>5.19</v>
      </c>
      <c r="D325" s="114"/>
    </row>
    <row r="326" spans="1:4" ht="15.75" outlineLevel="1" x14ac:dyDescent="0.2">
      <c r="A326" s="40" t="s">
        <v>1020</v>
      </c>
      <c r="B326" s="41" t="s">
        <v>171</v>
      </c>
      <c r="C326" s="40">
        <v>5.37</v>
      </c>
      <c r="D326" s="114"/>
    </row>
    <row r="327" spans="1:4" ht="15.75" outlineLevel="1" x14ac:dyDescent="0.2">
      <c r="A327" s="40" t="s">
        <v>1020</v>
      </c>
      <c r="B327" s="41" t="s">
        <v>12</v>
      </c>
      <c r="C327" s="40">
        <v>5.69</v>
      </c>
      <c r="D327" s="114"/>
    </row>
    <row r="328" spans="1:4" ht="15.75" outlineLevel="1" x14ac:dyDescent="0.2">
      <c r="A328" s="40" t="s">
        <v>1020</v>
      </c>
      <c r="B328" s="41" t="s">
        <v>772</v>
      </c>
      <c r="C328" s="42">
        <v>5.8</v>
      </c>
      <c r="D328" s="114"/>
    </row>
    <row r="329" spans="1:4" ht="15.75" outlineLevel="1" x14ac:dyDescent="0.2">
      <c r="A329" s="40" t="s">
        <v>1020</v>
      </c>
      <c r="B329" s="41" t="s">
        <v>13</v>
      </c>
      <c r="C329" s="40">
        <v>5.75</v>
      </c>
      <c r="D329" s="114"/>
    </row>
    <row r="330" spans="1:4" ht="15.75" outlineLevel="1" x14ac:dyDescent="0.2">
      <c r="A330" s="40" t="s">
        <v>1020</v>
      </c>
      <c r="B330" s="41" t="s">
        <v>14</v>
      </c>
      <c r="C330" s="42">
        <v>5.7</v>
      </c>
      <c r="D330" s="114"/>
    </row>
    <row r="331" spans="1:4" ht="15.75" outlineLevel="1" x14ac:dyDescent="0.2">
      <c r="A331" s="40" t="s">
        <v>1020</v>
      </c>
      <c r="B331" s="41" t="s">
        <v>15</v>
      </c>
      <c r="C331" s="40">
        <v>5.74</v>
      </c>
      <c r="D331" s="114"/>
    </row>
    <row r="332" spans="1:4" ht="15.75" outlineLevel="1" x14ac:dyDescent="0.2">
      <c r="A332" s="40" t="s">
        <v>1020</v>
      </c>
      <c r="B332" s="41" t="s">
        <v>17</v>
      </c>
      <c r="C332" s="40">
        <v>5.58</v>
      </c>
      <c r="D332" s="114"/>
    </row>
    <row r="333" spans="1:4" ht="15.75" outlineLevel="1" x14ac:dyDescent="0.2">
      <c r="A333" s="40" t="s">
        <v>1020</v>
      </c>
      <c r="B333" s="41" t="s">
        <v>19</v>
      </c>
      <c r="C333" s="40">
        <v>5.55</v>
      </c>
      <c r="D333" s="114"/>
    </row>
    <row r="334" spans="1:4" ht="15.75" outlineLevel="1" x14ac:dyDescent="0.2">
      <c r="A334" s="40" t="s">
        <v>1020</v>
      </c>
      <c r="B334" s="41" t="s">
        <v>20</v>
      </c>
      <c r="C334" s="40">
        <v>5.63</v>
      </c>
      <c r="D334" s="114"/>
    </row>
    <row r="335" spans="1:4" ht="15.75" outlineLevel="1" x14ac:dyDescent="0.2">
      <c r="A335" s="40" t="s">
        <v>1020</v>
      </c>
      <c r="B335" s="41" t="s">
        <v>21</v>
      </c>
      <c r="C335" s="40">
        <v>5.65</v>
      </c>
      <c r="D335" s="114"/>
    </row>
    <row r="336" spans="1:4" ht="15.75" outlineLevel="1" x14ac:dyDescent="0.2">
      <c r="A336" s="40" t="s">
        <v>1020</v>
      </c>
      <c r="B336" s="41" t="s">
        <v>22</v>
      </c>
      <c r="C336" s="40">
        <v>5.68</v>
      </c>
      <c r="D336" s="114"/>
    </row>
    <row r="337" spans="1:4" ht="15.75" outlineLevel="1" x14ac:dyDescent="0.2">
      <c r="A337" s="40" t="s">
        <v>1020</v>
      </c>
      <c r="B337" s="41" t="s">
        <v>24</v>
      </c>
      <c r="C337" s="40">
        <v>5.47</v>
      </c>
      <c r="D337" s="114"/>
    </row>
    <row r="338" spans="1:4" ht="15.75" outlineLevel="1" x14ac:dyDescent="0.2">
      <c r="A338" s="40" t="s">
        <v>1020</v>
      </c>
      <c r="B338" s="41" t="s">
        <v>25</v>
      </c>
      <c r="C338" s="40">
        <v>5.48</v>
      </c>
      <c r="D338" s="114"/>
    </row>
    <row r="339" spans="1:4" ht="15.75" x14ac:dyDescent="0.2">
      <c r="A339" s="46" t="s">
        <v>1020</v>
      </c>
      <c r="B339" s="41"/>
      <c r="C339" s="40"/>
      <c r="D339" s="114"/>
    </row>
    <row r="340" spans="1:4" ht="15.75" outlineLevel="1" x14ac:dyDescent="0.2">
      <c r="A340" s="40" t="s">
        <v>1026</v>
      </c>
      <c r="B340" s="41" t="s">
        <v>1141</v>
      </c>
      <c r="C340" s="40">
        <v>5.0999999999999996</v>
      </c>
      <c r="D340" s="114"/>
    </row>
    <row r="341" spans="1:4" ht="15.75" outlineLevel="1" x14ac:dyDescent="0.2">
      <c r="A341" s="40" t="s">
        <v>1026</v>
      </c>
      <c r="B341" s="41" t="s">
        <v>1</v>
      </c>
      <c r="C341" s="40">
        <v>5.2</v>
      </c>
      <c r="D341" s="114"/>
    </row>
    <row r="342" spans="1:4" ht="15.75" outlineLevel="1" x14ac:dyDescent="0.2">
      <c r="A342" s="40" t="s">
        <v>1026</v>
      </c>
      <c r="B342" s="41" t="s">
        <v>5</v>
      </c>
      <c r="C342" s="40">
        <v>5.26</v>
      </c>
      <c r="D342" s="114"/>
    </row>
    <row r="343" spans="1:4" ht="15.75" outlineLevel="1" x14ac:dyDescent="0.2">
      <c r="A343" s="40" t="s">
        <v>1026</v>
      </c>
      <c r="B343" s="41" t="s">
        <v>1142</v>
      </c>
      <c r="C343" s="40">
        <v>5.38</v>
      </c>
      <c r="D343" s="114"/>
    </row>
    <row r="344" spans="1:4" ht="15.75" outlineLevel="1" x14ac:dyDescent="0.2">
      <c r="A344" s="40" t="s">
        <v>1026</v>
      </c>
      <c r="B344" s="41" t="s">
        <v>1143</v>
      </c>
      <c r="C344" s="40">
        <v>5.39</v>
      </c>
      <c r="D344" s="114"/>
    </row>
    <row r="345" spans="1:4" ht="15.75" outlineLevel="1" x14ac:dyDescent="0.2">
      <c r="A345" s="40" t="s">
        <v>1026</v>
      </c>
      <c r="B345" s="41" t="s">
        <v>1144</v>
      </c>
      <c r="C345" s="42">
        <v>5.6</v>
      </c>
      <c r="D345" s="114"/>
    </row>
    <row r="346" spans="1:4" ht="15.75" outlineLevel="1" x14ac:dyDescent="0.2">
      <c r="A346" s="40" t="s">
        <v>1026</v>
      </c>
      <c r="B346" s="41" t="s">
        <v>25</v>
      </c>
      <c r="C346" s="40">
        <v>5.48</v>
      </c>
      <c r="D346" s="114"/>
    </row>
    <row r="347" spans="1:4" ht="15.75" x14ac:dyDescent="0.2">
      <c r="A347" s="46" t="s">
        <v>1026</v>
      </c>
      <c r="B347" s="41"/>
      <c r="C347" s="40"/>
      <c r="D347" s="114"/>
    </row>
    <row r="348" spans="1:4" ht="15.75" outlineLevel="1" x14ac:dyDescent="0.2">
      <c r="A348" s="40" t="s">
        <v>1030</v>
      </c>
      <c r="B348" s="41" t="s">
        <v>0</v>
      </c>
      <c r="C348" s="40">
        <v>5.0999999999999996</v>
      </c>
      <c r="D348" s="114"/>
    </row>
    <row r="349" spans="1:4" ht="15.75" outlineLevel="1" x14ac:dyDescent="0.2">
      <c r="A349" s="40" t="s">
        <v>1030</v>
      </c>
      <c r="B349" s="41" t="s">
        <v>1</v>
      </c>
      <c r="C349" s="40">
        <v>5.2</v>
      </c>
      <c r="D349" s="114"/>
    </row>
    <row r="350" spans="1:4" ht="15.75" outlineLevel="1" x14ac:dyDescent="0.2">
      <c r="A350" s="40" t="s">
        <v>1030</v>
      </c>
      <c r="B350" s="41" t="s">
        <v>2</v>
      </c>
      <c r="C350" s="40">
        <v>5.3</v>
      </c>
      <c r="D350" s="114"/>
    </row>
    <row r="351" spans="1:4" ht="15.75" outlineLevel="1" x14ac:dyDescent="0.2">
      <c r="A351" s="40" t="s">
        <v>1030</v>
      </c>
      <c r="B351" s="41" t="s">
        <v>160</v>
      </c>
      <c r="C351" s="40">
        <v>5.6</v>
      </c>
      <c r="D351" s="114"/>
    </row>
    <row r="352" spans="1:4" ht="15.75" outlineLevel="1" x14ac:dyDescent="0.2">
      <c r="A352" s="40" t="s">
        <v>1030</v>
      </c>
      <c r="B352" s="41" t="s">
        <v>1131</v>
      </c>
      <c r="C352" s="42">
        <v>5.0999999999999996</v>
      </c>
      <c r="D352" s="114"/>
    </row>
    <row r="353" spans="1:4" ht="15.75" outlineLevel="1" x14ac:dyDescent="0.2">
      <c r="A353" s="40" t="s">
        <v>1030</v>
      </c>
      <c r="B353" s="41" t="s">
        <v>1130</v>
      </c>
      <c r="C353" s="40">
        <v>5.14</v>
      </c>
      <c r="D353" s="114"/>
    </row>
    <row r="354" spans="1:4" ht="15.75" outlineLevel="1" x14ac:dyDescent="0.2">
      <c r="A354" s="40" t="s">
        <v>1030</v>
      </c>
      <c r="B354" s="41" t="s">
        <v>4</v>
      </c>
      <c r="C354" s="40">
        <v>5.19</v>
      </c>
      <c r="D354" s="114"/>
    </row>
    <row r="355" spans="1:4" ht="15.75" outlineLevel="1" x14ac:dyDescent="0.2">
      <c r="A355" s="40" t="s">
        <v>1030</v>
      </c>
      <c r="B355" s="41" t="s">
        <v>162</v>
      </c>
      <c r="C355" s="40">
        <v>5.24</v>
      </c>
      <c r="D355" s="114"/>
    </row>
    <row r="356" spans="1:4" ht="15.75" outlineLevel="1" x14ac:dyDescent="0.2">
      <c r="A356" s="40" t="s">
        <v>1030</v>
      </c>
      <c r="B356" s="41" t="s">
        <v>5</v>
      </c>
      <c r="C356" s="40">
        <v>5.26</v>
      </c>
      <c r="D356" s="114"/>
    </row>
    <row r="357" spans="1:4" ht="15.75" outlineLevel="1" x14ac:dyDescent="0.2">
      <c r="A357" s="40" t="s">
        <v>1030</v>
      </c>
      <c r="B357" s="41" t="s">
        <v>6</v>
      </c>
      <c r="C357" s="40">
        <v>5.27</v>
      </c>
      <c r="D357" s="114"/>
    </row>
    <row r="358" spans="1:4" ht="15.75" outlineLevel="1" x14ac:dyDescent="0.2">
      <c r="A358" s="40" t="s">
        <v>1030</v>
      </c>
      <c r="B358" s="41" t="s">
        <v>7</v>
      </c>
      <c r="C358" s="40">
        <v>5.28</v>
      </c>
      <c r="D358" s="114"/>
    </row>
    <row r="359" spans="1:4" ht="15.75" outlineLevel="1" x14ac:dyDescent="0.2">
      <c r="A359" s="40" t="s">
        <v>1030</v>
      </c>
      <c r="B359" s="41" t="s">
        <v>163</v>
      </c>
      <c r="C359" s="40">
        <v>5.31</v>
      </c>
      <c r="D359" s="114"/>
    </row>
    <row r="360" spans="1:4" ht="15.75" outlineLevel="1" x14ac:dyDescent="0.2">
      <c r="A360" s="40" t="s">
        <v>1030</v>
      </c>
      <c r="B360" s="41" t="s">
        <v>127</v>
      </c>
      <c r="C360" s="40">
        <v>5.36</v>
      </c>
      <c r="D360" s="114"/>
    </row>
    <row r="361" spans="1:4" ht="15.75" outlineLevel="1" x14ac:dyDescent="0.2">
      <c r="A361" s="40" t="s">
        <v>1030</v>
      </c>
      <c r="B361" s="41" t="s">
        <v>171</v>
      </c>
      <c r="C361" s="40">
        <v>5.37</v>
      </c>
      <c r="D361" s="114"/>
    </row>
    <row r="362" spans="1:4" ht="15.75" outlineLevel="1" x14ac:dyDescent="0.2">
      <c r="A362" s="40" t="s">
        <v>1030</v>
      </c>
      <c r="B362" s="41" t="s">
        <v>9</v>
      </c>
      <c r="C362" s="40">
        <v>5.49</v>
      </c>
      <c r="D362" s="114"/>
    </row>
    <row r="363" spans="1:4" ht="15.75" outlineLevel="1" x14ac:dyDescent="0.2">
      <c r="A363" s="40" t="s">
        <v>1030</v>
      </c>
      <c r="B363" s="41" t="s">
        <v>10</v>
      </c>
      <c r="C363" s="40">
        <v>5.51</v>
      </c>
      <c r="D363" s="114"/>
    </row>
    <row r="364" spans="1:4" ht="15.75" outlineLevel="1" x14ac:dyDescent="0.2">
      <c r="A364" s="40" t="s">
        <v>1030</v>
      </c>
      <c r="B364" s="41" t="s">
        <v>1132</v>
      </c>
      <c r="C364" s="40">
        <v>5.52</v>
      </c>
      <c r="D364" s="114"/>
    </row>
    <row r="365" spans="1:4" ht="15.75" outlineLevel="1" x14ac:dyDescent="0.2">
      <c r="A365" s="40" t="s">
        <v>1030</v>
      </c>
      <c r="B365" s="41" t="s">
        <v>11</v>
      </c>
      <c r="C365" s="40">
        <v>5.53</v>
      </c>
      <c r="D365" s="114"/>
    </row>
    <row r="366" spans="1:4" ht="15.75" outlineLevel="1" x14ac:dyDescent="0.2">
      <c r="A366" s="40" t="s">
        <v>1030</v>
      </c>
      <c r="B366" s="41" t="s">
        <v>12</v>
      </c>
      <c r="C366" s="40">
        <v>5.69</v>
      </c>
      <c r="D366" s="114"/>
    </row>
    <row r="367" spans="1:4" ht="15.75" outlineLevel="1" x14ac:dyDescent="0.2">
      <c r="A367" s="40" t="s">
        <v>1030</v>
      </c>
      <c r="B367" s="41" t="s">
        <v>772</v>
      </c>
      <c r="C367" s="42">
        <v>5.8</v>
      </c>
      <c r="D367" s="114"/>
    </row>
    <row r="368" spans="1:4" ht="15.75" outlineLevel="1" x14ac:dyDescent="0.2">
      <c r="A368" s="40" t="s">
        <v>1030</v>
      </c>
      <c r="B368" s="41" t="s">
        <v>928</v>
      </c>
      <c r="C368" s="42">
        <v>5.72</v>
      </c>
      <c r="D368" s="114"/>
    </row>
    <row r="369" spans="1:4" ht="15.75" outlineLevel="1" x14ac:dyDescent="0.2">
      <c r="A369" s="40" t="s">
        <v>1030</v>
      </c>
      <c r="B369" s="41" t="s">
        <v>13</v>
      </c>
      <c r="C369" s="40">
        <v>5.75</v>
      </c>
      <c r="D369" s="114"/>
    </row>
    <row r="370" spans="1:4" ht="15.75" outlineLevel="1" x14ac:dyDescent="0.2">
      <c r="A370" s="40" t="s">
        <v>1030</v>
      </c>
      <c r="B370" s="41" t="s">
        <v>14</v>
      </c>
      <c r="C370" s="42">
        <v>5.7</v>
      </c>
      <c r="D370" s="114"/>
    </row>
    <row r="371" spans="1:4" ht="15.75" outlineLevel="1" x14ac:dyDescent="0.2">
      <c r="A371" s="40" t="s">
        <v>1030</v>
      </c>
      <c r="B371" s="41" t="s">
        <v>15</v>
      </c>
      <c r="C371" s="40">
        <v>5.74</v>
      </c>
      <c r="D371" s="114"/>
    </row>
    <row r="372" spans="1:4" ht="15.75" outlineLevel="1" x14ac:dyDescent="0.2">
      <c r="A372" s="40" t="s">
        <v>1030</v>
      </c>
      <c r="B372" s="41" t="s">
        <v>429</v>
      </c>
      <c r="C372" s="40">
        <v>5.76</v>
      </c>
      <c r="D372" s="114"/>
    </row>
    <row r="373" spans="1:4" ht="15.75" outlineLevel="1" x14ac:dyDescent="0.2">
      <c r="A373" s="40" t="s">
        <v>1030</v>
      </c>
      <c r="B373" s="41" t="s">
        <v>849</v>
      </c>
      <c r="C373" s="40">
        <v>5.89</v>
      </c>
      <c r="D373" s="113" t="s">
        <v>1129</v>
      </c>
    </row>
    <row r="374" spans="1:4" ht="15.75" outlineLevel="1" x14ac:dyDescent="0.2">
      <c r="A374" s="40" t="s">
        <v>1030</v>
      </c>
      <c r="B374" s="41" t="s">
        <v>164</v>
      </c>
      <c r="C374" s="40">
        <v>5.109</v>
      </c>
      <c r="D374" s="113"/>
    </row>
    <row r="375" spans="1:4" ht="15.75" outlineLevel="1" x14ac:dyDescent="0.2">
      <c r="A375" s="40" t="s">
        <v>1030</v>
      </c>
      <c r="B375" s="41" t="s">
        <v>165</v>
      </c>
      <c r="C375" s="40">
        <v>5.1109999999999998</v>
      </c>
      <c r="D375" s="114"/>
    </row>
    <row r="376" spans="1:4" ht="15.75" outlineLevel="1" x14ac:dyDescent="0.2">
      <c r="A376" s="40" t="s">
        <v>1030</v>
      </c>
      <c r="B376" s="41" t="s">
        <v>136</v>
      </c>
      <c r="C376" s="40">
        <v>5.1120000000000001</v>
      </c>
      <c r="D376" s="114"/>
    </row>
    <row r="377" spans="1:4" ht="15.75" outlineLevel="1" x14ac:dyDescent="0.2">
      <c r="A377" s="40" t="s">
        <v>1030</v>
      </c>
      <c r="B377" s="41" t="s">
        <v>1145</v>
      </c>
      <c r="C377" s="40">
        <v>5.1130000000000004</v>
      </c>
      <c r="D377" s="114"/>
    </row>
    <row r="378" spans="1:4" ht="15.75" outlineLevel="1" x14ac:dyDescent="0.2">
      <c r="A378" s="40" t="s">
        <v>1030</v>
      </c>
      <c r="B378" s="41" t="s">
        <v>17</v>
      </c>
      <c r="C378" s="40">
        <v>5.58</v>
      </c>
      <c r="D378" s="114"/>
    </row>
    <row r="379" spans="1:4" ht="15.75" outlineLevel="1" x14ac:dyDescent="0.2">
      <c r="A379" s="40" t="s">
        <v>1030</v>
      </c>
      <c r="B379" s="41" t="s">
        <v>18</v>
      </c>
      <c r="C379" s="40">
        <v>5.54</v>
      </c>
      <c r="D379" s="114"/>
    </row>
    <row r="380" spans="1:4" ht="15.75" outlineLevel="1" x14ac:dyDescent="0.2">
      <c r="A380" s="40" t="s">
        <v>1030</v>
      </c>
      <c r="B380" s="41" t="s">
        <v>19</v>
      </c>
      <c r="C380" s="40">
        <v>5.55</v>
      </c>
      <c r="D380" s="114"/>
    </row>
    <row r="381" spans="1:4" ht="15.75" outlineLevel="1" x14ac:dyDescent="0.2">
      <c r="A381" s="40" t="s">
        <v>1030</v>
      </c>
      <c r="B381" s="41" t="s">
        <v>20</v>
      </c>
      <c r="C381" s="40">
        <v>5.63</v>
      </c>
      <c r="D381" s="114"/>
    </row>
    <row r="382" spans="1:4" ht="15.75" outlineLevel="1" x14ac:dyDescent="0.2">
      <c r="A382" s="40" t="s">
        <v>1030</v>
      </c>
      <c r="B382" s="41" t="s">
        <v>21</v>
      </c>
      <c r="C382" s="40">
        <v>5.65</v>
      </c>
      <c r="D382" s="114"/>
    </row>
    <row r="383" spans="1:4" ht="15.75" outlineLevel="1" x14ac:dyDescent="0.2">
      <c r="A383" s="40" t="s">
        <v>1030</v>
      </c>
      <c r="B383" s="41" t="s">
        <v>179</v>
      </c>
      <c r="C383" s="40">
        <v>5.66</v>
      </c>
      <c r="D383" s="114"/>
    </row>
    <row r="384" spans="1:4" ht="15.75" outlineLevel="1" x14ac:dyDescent="0.2">
      <c r="A384" s="40" t="s">
        <v>1030</v>
      </c>
      <c r="B384" s="41" t="s">
        <v>22</v>
      </c>
      <c r="C384" s="40">
        <v>5.68</v>
      </c>
      <c r="D384" s="114"/>
    </row>
    <row r="385" spans="1:4" ht="15.75" outlineLevel="1" x14ac:dyDescent="0.2">
      <c r="A385" s="40" t="s">
        <v>1030</v>
      </c>
      <c r="B385" s="41" t="s">
        <v>24</v>
      </c>
      <c r="C385" s="40">
        <v>5.47</v>
      </c>
      <c r="D385" s="114"/>
    </row>
    <row r="386" spans="1:4" ht="15.75" outlineLevel="1" x14ac:dyDescent="0.2">
      <c r="A386" s="40" t="s">
        <v>1030</v>
      </c>
      <c r="B386" s="41" t="s">
        <v>25</v>
      </c>
      <c r="C386" s="40">
        <v>5.48</v>
      </c>
      <c r="D386" s="114"/>
    </row>
    <row r="387" spans="1:4" ht="15.75" x14ac:dyDescent="0.2">
      <c r="A387" s="46" t="s">
        <v>1030</v>
      </c>
      <c r="B387" s="41"/>
      <c r="C387" s="40"/>
      <c r="D387" s="114"/>
    </row>
    <row r="388" spans="1:4" ht="15.75" outlineLevel="1" x14ac:dyDescent="0.2">
      <c r="A388" s="40" t="s">
        <v>1032</v>
      </c>
      <c r="B388" s="41" t="s">
        <v>0</v>
      </c>
      <c r="C388" s="40">
        <v>5.0999999999999996</v>
      </c>
      <c r="D388" s="114"/>
    </row>
    <row r="389" spans="1:4" ht="15.75" outlineLevel="1" x14ac:dyDescent="0.2">
      <c r="A389" s="40" t="s">
        <v>1032</v>
      </c>
      <c r="B389" s="41" t="s">
        <v>1</v>
      </c>
      <c r="C389" s="40">
        <v>5.2</v>
      </c>
      <c r="D389" s="114"/>
    </row>
    <row r="390" spans="1:4" ht="15.75" outlineLevel="1" x14ac:dyDescent="0.2">
      <c r="A390" s="40" t="s">
        <v>1032</v>
      </c>
      <c r="B390" s="41" t="s">
        <v>2</v>
      </c>
      <c r="C390" s="40">
        <v>5.3</v>
      </c>
      <c r="D390" s="114"/>
    </row>
    <row r="391" spans="1:4" ht="15.75" outlineLevel="1" x14ac:dyDescent="0.2">
      <c r="A391" s="40" t="s">
        <v>1032</v>
      </c>
      <c r="B391" s="41" t="s">
        <v>160</v>
      </c>
      <c r="C391" s="40">
        <v>5.6</v>
      </c>
      <c r="D391" s="114"/>
    </row>
    <row r="392" spans="1:4" ht="15.75" outlineLevel="1" x14ac:dyDescent="0.2">
      <c r="A392" s="40" t="s">
        <v>1032</v>
      </c>
      <c r="B392" s="41" t="s">
        <v>1131</v>
      </c>
      <c r="C392" s="42">
        <v>5.0999999999999996</v>
      </c>
      <c r="D392" s="114"/>
    </row>
    <row r="393" spans="1:4" ht="15.75" outlineLevel="1" x14ac:dyDescent="0.2">
      <c r="A393" s="40" t="s">
        <v>1032</v>
      </c>
      <c r="B393" s="41" t="s">
        <v>1130</v>
      </c>
      <c r="C393" s="40">
        <v>5.14</v>
      </c>
      <c r="D393" s="114"/>
    </row>
    <row r="394" spans="1:4" ht="15.75" outlineLevel="1" x14ac:dyDescent="0.2">
      <c r="A394" s="40" t="s">
        <v>1032</v>
      </c>
      <c r="B394" s="41" t="s">
        <v>4</v>
      </c>
      <c r="C394" s="40">
        <v>5.19</v>
      </c>
      <c r="D394" s="114"/>
    </row>
    <row r="395" spans="1:4" ht="15.75" outlineLevel="1" x14ac:dyDescent="0.2">
      <c r="A395" s="40" t="s">
        <v>1032</v>
      </c>
      <c r="B395" s="41" t="s">
        <v>162</v>
      </c>
      <c r="C395" s="40">
        <v>5.24</v>
      </c>
      <c r="D395" s="114"/>
    </row>
    <row r="396" spans="1:4" ht="15.75" outlineLevel="1" x14ac:dyDescent="0.2">
      <c r="A396" s="40" t="s">
        <v>1032</v>
      </c>
      <c r="B396" s="41" t="s">
        <v>5</v>
      </c>
      <c r="C396" s="40">
        <v>5.26</v>
      </c>
      <c r="D396" s="114"/>
    </row>
    <row r="397" spans="1:4" ht="15.75" outlineLevel="1" x14ac:dyDescent="0.2">
      <c r="A397" s="40" t="s">
        <v>1032</v>
      </c>
      <c r="B397" s="41" t="s">
        <v>6</v>
      </c>
      <c r="C397" s="40">
        <v>5.27</v>
      </c>
      <c r="D397" s="114"/>
    </row>
    <row r="398" spans="1:4" ht="15.75" outlineLevel="1" x14ac:dyDescent="0.2">
      <c r="A398" s="40" t="s">
        <v>1032</v>
      </c>
      <c r="B398" s="41" t="s">
        <v>7</v>
      </c>
      <c r="C398" s="40">
        <v>5.28</v>
      </c>
      <c r="D398" s="114"/>
    </row>
    <row r="399" spans="1:4" ht="15.75" outlineLevel="1" x14ac:dyDescent="0.2">
      <c r="A399" s="40" t="s">
        <v>1032</v>
      </c>
      <c r="B399" s="41" t="s">
        <v>345</v>
      </c>
      <c r="C399" s="40">
        <v>5.29</v>
      </c>
      <c r="D399" s="114"/>
    </row>
    <row r="400" spans="1:4" ht="15.75" outlineLevel="1" x14ac:dyDescent="0.2">
      <c r="A400" s="40" t="s">
        <v>1032</v>
      </c>
      <c r="B400" s="41" t="s">
        <v>163</v>
      </c>
      <c r="C400" s="40">
        <v>5.31</v>
      </c>
      <c r="D400" s="114"/>
    </row>
    <row r="401" spans="1:4" ht="15.75" outlineLevel="1" x14ac:dyDescent="0.2">
      <c r="A401" s="40" t="s">
        <v>1032</v>
      </c>
      <c r="B401" s="41" t="s">
        <v>127</v>
      </c>
      <c r="C401" s="40">
        <v>5.36</v>
      </c>
      <c r="D401" s="114"/>
    </row>
    <row r="402" spans="1:4" ht="15.75" outlineLevel="1" x14ac:dyDescent="0.2">
      <c r="A402" s="40" t="s">
        <v>1032</v>
      </c>
      <c r="B402" s="41" t="s">
        <v>171</v>
      </c>
      <c r="C402" s="40">
        <v>5.37</v>
      </c>
      <c r="D402" s="114"/>
    </row>
    <row r="403" spans="1:4" ht="15.75" outlineLevel="1" x14ac:dyDescent="0.2">
      <c r="A403" s="40" t="s">
        <v>1032</v>
      </c>
      <c r="B403" s="41" t="s">
        <v>9</v>
      </c>
      <c r="C403" s="40">
        <v>5.49</v>
      </c>
      <c r="D403" s="114"/>
    </row>
    <row r="404" spans="1:4" ht="15.75" outlineLevel="1" x14ac:dyDescent="0.2">
      <c r="A404" s="40" t="s">
        <v>1032</v>
      </c>
      <c r="B404" s="41" t="s">
        <v>10</v>
      </c>
      <c r="C404" s="40">
        <v>5.51</v>
      </c>
      <c r="D404" s="114"/>
    </row>
    <row r="405" spans="1:4" ht="15.75" outlineLevel="1" x14ac:dyDescent="0.2">
      <c r="A405" s="40" t="s">
        <v>1032</v>
      </c>
      <c r="B405" s="41" t="s">
        <v>1132</v>
      </c>
      <c r="C405" s="40">
        <v>5.52</v>
      </c>
      <c r="D405" s="114"/>
    </row>
    <row r="406" spans="1:4" ht="15.75" outlineLevel="1" x14ac:dyDescent="0.2">
      <c r="A406" s="40" t="s">
        <v>1032</v>
      </c>
      <c r="B406" s="41" t="s">
        <v>11</v>
      </c>
      <c r="C406" s="40">
        <v>5.53</v>
      </c>
      <c r="D406" s="114"/>
    </row>
    <row r="407" spans="1:4" ht="15.75" outlineLevel="1" x14ac:dyDescent="0.2">
      <c r="A407" s="40" t="s">
        <v>1032</v>
      </c>
      <c r="B407" s="41" t="s">
        <v>12</v>
      </c>
      <c r="C407" s="40">
        <v>5.69</v>
      </c>
      <c r="D407" s="114"/>
    </row>
    <row r="408" spans="1:4" ht="15.75" outlineLevel="1" x14ac:dyDescent="0.2">
      <c r="A408" s="40" t="s">
        <v>1032</v>
      </c>
      <c r="B408" s="41" t="s">
        <v>13</v>
      </c>
      <c r="C408" s="40">
        <v>5.75</v>
      </c>
      <c r="D408" s="114"/>
    </row>
    <row r="409" spans="1:4" ht="15.75" outlineLevel="1" x14ac:dyDescent="0.2">
      <c r="A409" s="40" t="s">
        <v>1032</v>
      </c>
      <c r="B409" s="41" t="s">
        <v>15</v>
      </c>
      <c r="C409" s="40">
        <v>5.74</v>
      </c>
      <c r="D409" s="114"/>
    </row>
    <row r="410" spans="1:4" ht="15.75" outlineLevel="1" x14ac:dyDescent="0.2">
      <c r="A410" s="40" t="s">
        <v>1032</v>
      </c>
      <c r="B410" s="41" t="s">
        <v>14</v>
      </c>
      <c r="C410" s="42">
        <v>5.7</v>
      </c>
      <c r="D410" s="114"/>
    </row>
    <row r="411" spans="1:4" ht="15.75" outlineLevel="1" x14ac:dyDescent="0.2">
      <c r="A411" s="40" t="s">
        <v>1032</v>
      </c>
      <c r="B411" s="41" t="s">
        <v>429</v>
      </c>
      <c r="C411" s="40">
        <v>5.76</v>
      </c>
      <c r="D411" s="114"/>
    </row>
    <row r="412" spans="1:4" ht="15.75" outlineLevel="1" x14ac:dyDescent="0.2">
      <c r="A412" s="40" t="s">
        <v>1032</v>
      </c>
      <c r="B412" s="41" t="s">
        <v>849</v>
      </c>
      <c r="C412" s="40">
        <v>5.89</v>
      </c>
      <c r="D412" s="113" t="s">
        <v>1129</v>
      </c>
    </row>
    <row r="413" spans="1:4" ht="15.75" outlineLevel="1" x14ac:dyDescent="0.2">
      <c r="A413" s="40" t="s">
        <v>1032</v>
      </c>
      <c r="B413" s="41" t="s">
        <v>164</v>
      </c>
      <c r="C413" s="40">
        <v>5.109</v>
      </c>
      <c r="D413" s="114"/>
    </row>
    <row r="414" spans="1:4" ht="15.75" outlineLevel="1" x14ac:dyDescent="0.2">
      <c r="A414" s="40" t="s">
        <v>1032</v>
      </c>
      <c r="B414" s="41" t="s">
        <v>165</v>
      </c>
      <c r="C414" s="40">
        <v>5.1109999999999998</v>
      </c>
      <c r="D414" s="114"/>
    </row>
    <row r="415" spans="1:4" ht="15.75" outlineLevel="1" x14ac:dyDescent="0.2">
      <c r="A415" s="40" t="s">
        <v>1032</v>
      </c>
      <c r="B415" s="41" t="s">
        <v>136</v>
      </c>
      <c r="C415" s="40">
        <v>5.1120000000000001</v>
      </c>
      <c r="D415" s="114"/>
    </row>
    <row r="416" spans="1:4" ht="15.75" outlineLevel="1" x14ac:dyDescent="0.2">
      <c r="A416" s="40" t="s">
        <v>1032</v>
      </c>
      <c r="B416" s="41" t="s">
        <v>1145</v>
      </c>
      <c r="C416" s="40">
        <v>5.1130000000000004</v>
      </c>
      <c r="D416" s="114"/>
    </row>
    <row r="417" spans="1:4" ht="15.75" outlineLevel="1" x14ac:dyDescent="0.2">
      <c r="A417" s="40" t="s">
        <v>1032</v>
      </c>
      <c r="B417" s="41" t="s">
        <v>17</v>
      </c>
      <c r="C417" s="40">
        <v>5.58</v>
      </c>
      <c r="D417" s="114"/>
    </row>
    <row r="418" spans="1:4" ht="15.75" outlineLevel="1" x14ac:dyDescent="0.2">
      <c r="A418" s="40" t="s">
        <v>1032</v>
      </c>
      <c r="B418" s="41" t="s">
        <v>18</v>
      </c>
      <c r="C418" s="40">
        <v>5.54</v>
      </c>
      <c r="D418" s="114"/>
    </row>
    <row r="419" spans="1:4" ht="15.75" outlineLevel="1" x14ac:dyDescent="0.2">
      <c r="A419" s="40" t="s">
        <v>1032</v>
      </c>
      <c r="B419" s="41" t="s">
        <v>19</v>
      </c>
      <c r="C419" s="40">
        <v>5.55</v>
      </c>
      <c r="D419" s="114"/>
    </row>
    <row r="420" spans="1:4" ht="15.75" outlineLevel="1" x14ac:dyDescent="0.2">
      <c r="A420" s="40" t="s">
        <v>1032</v>
      </c>
      <c r="B420" s="41" t="s">
        <v>20</v>
      </c>
      <c r="C420" s="40">
        <v>5.63</v>
      </c>
      <c r="D420" s="114"/>
    </row>
    <row r="421" spans="1:4" ht="15.75" outlineLevel="1" x14ac:dyDescent="0.2">
      <c r="A421" s="40" t="s">
        <v>1032</v>
      </c>
      <c r="B421" s="41" t="s">
        <v>21</v>
      </c>
      <c r="C421" s="40">
        <v>5.65</v>
      </c>
      <c r="D421" s="114"/>
    </row>
    <row r="422" spans="1:4" ht="15.75" outlineLevel="1" x14ac:dyDescent="0.2">
      <c r="A422" s="40" t="s">
        <v>1032</v>
      </c>
      <c r="B422" s="41" t="s">
        <v>179</v>
      </c>
      <c r="C422" s="40">
        <v>5.66</v>
      </c>
      <c r="D422" s="114"/>
    </row>
    <row r="423" spans="1:4" ht="15.75" outlineLevel="1" x14ac:dyDescent="0.2">
      <c r="A423" s="40" t="s">
        <v>1032</v>
      </c>
      <c r="B423" s="41" t="s">
        <v>22</v>
      </c>
      <c r="C423" s="40">
        <v>5.68</v>
      </c>
      <c r="D423" s="114"/>
    </row>
    <row r="424" spans="1:4" ht="15.75" outlineLevel="1" x14ac:dyDescent="0.2">
      <c r="A424" s="40" t="s">
        <v>1032</v>
      </c>
      <c r="B424" s="41" t="s">
        <v>24</v>
      </c>
      <c r="C424" s="40">
        <v>5.47</v>
      </c>
      <c r="D424" s="114"/>
    </row>
    <row r="425" spans="1:4" ht="15.75" outlineLevel="1" x14ac:dyDescent="0.2">
      <c r="A425" s="40" t="s">
        <v>1032</v>
      </c>
      <c r="B425" s="41" t="s">
        <v>25</v>
      </c>
      <c r="C425" s="40">
        <v>5.48</v>
      </c>
      <c r="D425" s="114"/>
    </row>
    <row r="426" spans="1:4" ht="15.75" x14ac:dyDescent="0.2">
      <c r="A426" s="46" t="s">
        <v>1032</v>
      </c>
      <c r="B426" s="41"/>
      <c r="C426" s="40"/>
      <c r="D426" s="114"/>
    </row>
    <row r="427" spans="1:4" ht="15.75" outlineLevel="1" x14ac:dyDescent="0.2">
      <c r="A427" s="40" t="s">
        <v>1146</v>
      </c>
      <c r="B427" s="41" t="s">
        <v>0</v>
      </c>
      <c r="C427" s="40">
        <v>5.0999999999999996</v>
      </c>
      <c r="D427" s="114"/>
    </row>
    <row r="428" spans="1:4" ht="15.75" outlineLevel="1" x14ac:dyDescent="0.2">
      <c r="A428" s="40" t="s">
        <v>1146</v>
      </c>
      <c r="B428" s="41" t="s">
        <v>1</v>
      </c>
      <c r="C428" s="40">
        <v>5.2</v>
      </c>
      <c r="D428" s="114"/>
    </row>
    <row r="429" spans="1:4" ht="15.75" outlineLevel="1" x14ac:dyDescent="0.2">
      <c r="A429" s="40" t="s">
        <v>1146</v>
      </c>
      <c r="B429" s="41" t="s">
        <v>2</v>
      </c>
      <c r="C429" s="40">
        <v>5.3</v>
      </c>
      <c r="D429" s="114"/>
    </row>
    <row r="430" spans="1:4" ht="15.75" outlineLevel="1" x14ac:dyDescent="0.2">
      <c r="A430" s="40" t="s">
        <v>1146</v>
      </c>
      <c r="B430" s="41" t="s">
        <v>160</v>
      </c>
      <c r="C430" s="40">
        <v>5.6</v>
      </c>
      <c r="D430" s="114"/>
    </row>
    <row r="431" spans="1:4" ht="15.75" outlineLevel="1" x14ac:dyDescent="0.2">
      <c r="A431" s="40" t="s">
        <v>1146</v>
      </c>
      <c r="B431" s="41" t="s">
        <v>1131</v>
      </c>
      <c r="C431" s="42">
        <v>5.0999999999999996</v>
      </c>
      <c r="D431" s="114"/>
    </row>
    <row r="432" spans="1:4" ht="15.75" outlineLevel="1" x14ac:dyDescent="0.2">
      <c r="A432" s="40" t="s">
        <v>1146</v>
      </c>
      <c r="B432" s="41" t="s">
        <v>1130</v>
      </c>
      <c r="C432" s="40">
        <v>5.14</v>
      </c>
      <c r="D432" s="114"/>
    </row>
    <row r="433" spans="1:4" ht="15.75" outlineLevel="1" x14ac:dyDescent="0.2">
      <c r="A433" s="40" t="s">
        <v>1146</v>
      </c>
      <c r="B433" s="41" t="s">
        <v>4</v>
      </c>
      <c r="C433" s="40">
        <v>5.19</v>
      </c>
      <c r="D433" s="114"/>
    </row>
    <row r="434" spans="1:4" ht="15.75" outlineLevel="1" x14ac:dyDescent="0.2">
      <c r="A434" s="40" t="s">
        <v>1146</v>
      </c>
      <c r="B434" s="41" t="s">
        <v>162</v>
      </c>
      <c r="C434" s="40">
        <v>5.24</v>
      </c>
      <c r="D434" s="114"/>
    </row>
    <row r="435" spans="1:4" ht="15.75" outlineLevel="1" x14ac:dyDescent="0.2">
      <c r="A435" s="40" t="s">
        <v>1146</v>
      </c>
      <c r="B435" s="41" t="s">
        <v>5</v>
      </c>
      <c r="C435" s="40">
        <v>5.26</v>
      </c>
      <c r="D435" s="114"/>
    </row>
    <row r="436" spans="1:4" ht="15.75" outlineLevel="1" x14ac:dyDescent="0.2">
      <c r="A436" s="40" t="s">
        <v>1146</v>
      </c>
      <c r="B436" s="41" t="s">
        <v>6</v>
      </c>
      <c r="C436" s="40">
        <v>5.27</v>
      </c>
      <c r="D436" s="114"/>
    </row>
    <row r="437" spans="1:4" ht="15.75" outlineLevel="1" x14ac:dyDescent="0.2">
      <c r="A437" s="40" t="s">
        <v>1146</v>
      </c>
      <c r="B437" s="41" t="s">
        <v>7</v>
      </c>
      <c r="C437" s="40">
        <v>5.28</v>
      </c>
      <c r="D437" s="114"/>
    </row>
    <row r="438" spans="1:4" ht="15.75" outlineLevel="1" x14ac:dyDescent="0.2">
      <c r="A438" s="40" t="s">
        <v>1146</v>
      </c>
      <c r="B438" s="41" t="s">
        <v>345</v>
      </c>
      <c r="C438" s="40">
        <v>5.29</v>
      </c>
      <c r="D438" s="114"/>
    </row>
    <row r="439" spans="1:4" ht="15.75" outlineLevel="1" x14ac:dyDescent="0.2">
      <c r="A439" s="40" t="s">
        <v>1146</v>
      </c>
      <c r="B439" s="41" t="s">
        <v>163</v>
      </c>
      <c r="C439" s="40">
        <v>5.31</v>
      </c>
      <c r="D439" s="114"/>
    </row>
    <row r="440" spans="1:4" ht="15.75" outlineLevel="1" x14ac:dyDescent="0.2">
      <c r="A440" s="40" t="s">
        <v>1146</v>
      </c>
      <c r="B440" s="41" t="s">
        <v>127</v>
      </c>
      <c r="C440" s="40">
        <v>5.36</v>
      </c>
      <c r="D440" s="114"/>
    </row>
    <row r="441" spans="1:4" ht="15.75" outlineLevel="1" x14ac:dyDescent="0.2">
      <c r="A441" s="40" t="s">
        <v>1146</v>
      </c>
      <c r="B441" s="41" t="s">
        <v>171</v>
      </c>
      <c r="C441" s="40">
        <v>5.37</v>
      </c>
      <c r="D441" s="114"/>
    </row>
    <row r="442" spans="1:4" ht="15.75" outlineLevel="1" x14ac:dyDescent="0.2">
      <c r="A442" s="40" t="s">
        <v>1146</v>
      </c>
      <c r="B442" s="41" t="s">
        <v>11</v>
      </c>
      <c r="C442" s="40">
        <v>5.53</v>
      </c>
      <c r="D442" s="114"/>
    </row>
    <row r="443" spans="1:4" ht="15.75" outlineLevel="1" x14ac:dyDescent="0.2">
      <c r="A443" s="40" t="s">
        <v>1146</v>
      </c>
      <c r="B443" s="41" t="s">
        <v>164</v>
      </c>
      <c r="C443" s="40">
        <v>5.109</v>
      </c>
      <c r="D443" s="114"/>
    </row>
    <row r="444" spans="1:4" ht="15.75" outlineLevel="1" x14ac:dyDescent="0.2">
      <c r="A444" s="40" t="s">
        <v>1146</v>
      </c>
      <c r="B444" s="41" t="s">
        <v>165</v>
      </c>
      <c r="C444" s="40">
        <v>5.1109999999999998</v>
      </c>
      <c r="D444" s="114"/>
    </row>
    <row r="445" spans="1:4" ht="15.75" outlineLevel="1" x14ac:dyDescent="0.2">
      <c r="A445" s="40" t="s">
        <v>1146</v>
      </c>
      <c r="B445" s="41" t="s">
        <v>136</v>
      </c>
      <c r="C445" s="40">
        <v>5.1120000000000001</v>
      </c>
      <c r="D445" s="114"/>
    </row>
    <row r="446" spans="1:4" ht="15.75" outlineLevel="1" x14ac:dyDescent="0.2">
      <c r="A446" s="40" t="s">
        <v>1146</v>
      </c>
      <c r="B446" s="41" t="s">
        <v>1145</v>
      </c>
      <c r="C446" s="40">
        <v>5.1130000000000004</v>
      </c>
      <c r="D446" s="114"/>
    </row>
    <row r="447" spans="1:4" ht="15.75" outlineLevel="1" x14ac:dyDescent="0.2">
      <c r="A447" s="40" t="s">
        <v>1146</v>
      </c>
      <c r="B447" s="41" t="s">
        <v>17</v>
      </c>
      <c r="C447" s="40">
        <v>5.58</v>
      </c>
      <c r="D447" s="114"/>
    </row>
    <row r="448" spans="1:4" ht="15.75" outlineLevel="1" x14ac:dyDescent="0.2">
      <c r="A448" s="40" t="s">
        <v>1146</v>
      </c>
      <c r="B448" s="41" t="s">
        <v>18</v>
      </c>
      <c r="C448" s="40">
        <v>5.54</v>
      </c>
      <c r="D448" s="114"/>
    </row>
    <row r="449" spans="1:4" ht="15.75" outlineLevel="1" x14ac:dyDescent="0.2">
      <c r="A449" s="40" t="s">
        <v>1146</v>
      </c>
      <c r="B449" s="41" t="s">
        <v>19</v>
      </c>
      <c r="C449" s="40">
        <v>5.55</v>
      </c>
      <c r="D449" s="114"/>
    </row>
    <row r="450" spans="1:4" ht="15.75" outlineLevel="1" x14ac:dyDescent="0.2">
      <c r="A450" s="40" t="s">
        <v>1146</v>
      </c>
      <c r="B450" s="41" t="s">
        <v>20</v>
      </c>
      <c r="C450" s="40">
        <v>5.63</v>
      </c>
      <c r="D450" s="114"/>
    </row>
    <row r="451" spans="1:4" ht="15.75" outlineLevel="1" x14ac:dyDescent="0.2">
      <c r="A451" s="40" t="s">
        <v>1146</v>
      </c>
      <c r="B451" s="41" t="s">
        <v>24</v>
      </c>
      <c r="C451" s="40">
        <v>5.47</v>
      </c>
      <c r="D451" s="114"/>
    </row>
    <row r="452" spans="1:4" ht="15.75" outlineLevel="1" x14ac:dyDescent="0.2">
      <c r="A452" s="40" t="s">
        <v>1146</v>
      </c>
      <c r="B452" s="41" t="s">
        <v>25</v>
      </c>
      <c r="C452" s="40">
        <v>5.48</v>
      </c>
      <c r="D452" s="114"/>
    </row>
    <row r="453" spans="1:4" ht="15.75" x14ac:dyDescent="0.2">
      <c r="A453" s="46" t="s">
        <v>1146</v>
      </c>
      <c r="B453" s="41"/>
      <c r="C453" s="40"/>
      <c r="D453" s="114"/>
    </row>
    <row r="454" spans="1:4" ht="15.75" outlineLevel="1" x14ac:dyDescent="0.2">
      <c r="A454" s="40" t="s">
        <v>793</v>
      </c>
      <c r="B454" s="41" t="s">
        <v>0</v>
      </c>
      <c r="C454" s="40">
        <v>5.0999999999999996</v>
      </c>
      <c r="D454" s="114"/>
    </row>
    <row r="455" spans="1:4" ht="15.75" outlineLevel="1" x14ac:dyDescent="0.2">
      <c r="A455" s="40" t="s">
        <v>793</v>
      </c>
      <c r="B455" s="41" t="s">
        <v>1</v>
      </c>
      <c r="C455" s="40">
        <v>5.2</v>
      </c>
      <c r="D455" s="114"/>
    </row>
    <row r="456" spans="1:4" ht="15.75" outlineLevel="1" x14ac:dyDescent="0.2">
      <c r="A456" s="40" t="s">
        <v>793</v>
      </c>
      <c r="B456" s="41" t="s">
        <v>210</v>
      </c>
      <c r="C456" s="40">
        <v>5.5</v>
      </c>
      <c r="D456" s="114"/>
    </row>
    <row r="457" spans="1:4" ht="15.75" outlineLevel="1" x14ac:dyDescent="0.2">
      <c r="A457" s="40" t="s">
        <v>793</v>
      </c>
      <c r="B457" s="41" t="s">
        <v>211</v>
      </c>
      <c r="C457" s="40">
        <v>5.8</v>
      </c>
      <c r="D457" s="113" t="s">
        <v>1129</v>
      </c>
    </row>
    <row r="458" spans="1:4" ht="15.75" outlineLevel="1" x14ac:dyDescent="0.2">
      <c r="A458" s="40" t="s">
        <v>793</v>
      </c>
      <c r="B458" s="41" t="s">
        <v>212</v>
      </c>
      <c r="C458" s="40">
        <v>5.12</v>
      </c>
      <c r="D458" s="113" t="s">
        <v>1129</v>
      </c>
    </row>
    <row r="459" spans="1:4" ht="15.75" outlineLevel="1" x14ac:dyDescent="0.2">
      <c r="A459" s="40" t="s">
        <v>793</v>
      </c>
      <c r="B459" s="41" t="s">
        <v>213</v>
      </c>
      <c r="C459" s="40">
        <v>5.15</v>
      </c>
      <c r="D459" s="114"/>
    </row>
    <row r="460" spans="1:4" ht="15.75" outlineLevel="1" x14ac:dyDescent="0.2">
      <c r="A460" s="40" t="s">
        <v>793</v>
      </c>
      <c r="B460" s="41" t="s">
        <v>214</v>
      </c>
      <c r="C460" s="42">
        <v>5.2</v>
      </c>
      <c r="D460" s="113"/>
    </row>
    <row r="461" spans="1:4" ht="15.75" outlineLevel="1" x14ac:dyDescent="0.2">
      <c r="A461" s="40" t="s">
        <v>793</v>
      </c>
      <c r="B461" s="41" t="s">
        <v>215</v>
      </c>
      <c r="C461" s="40">
        <v>5.25</v>
      </c>
      <c r="D461" s="114"/>
    </row>
    <row r="462" spans="1:4" ht="15.75" outlineLevel="1" x14ac:dyDescent="0.2">
      <c r="A462" s="40" t="s">
        <v>793</v>
      </c>
      <c r="B462" s="41" t="s">
        <v>5</v>
      </c>
      <c r="C462" s="40">
        <v>5.26</v>
      </c>
      <c r="D462" s="114"/>
    </row>
    <row r="463" spans="1:4" ht="15.75" outlineLevel="1" x14ac:dyDescent="0.2">
      <c r="A463" s="40" t="s">
        <v>793</v>
      </c>
      <c r="B463" s="41" t="s">
        <v>850</v>
      </c>
      <c r="C463" s="40">
        <v>5.1139999999999999</v>
      </c>
      <c r="D463" s="113" t="s">
        <v>1129</v>
      </c>
    </row>
    <row r="464" spans="1:4" ht="15.75" outlineLevel="1" x14ac:dyDescent="0.2">
      <c r="A464" s="40" t="s">
        <v>793</v>
      </c>
      <c r="B464" s="41" t="s">
        <v>6</v>
      </c>
      <c r="C464" s="40">
        <v>5.27</v>
      </c>
      <c r="D464" s="114"/>
    </row>
    <row r="465" spans="1:4" ht="15.75" outlineLevel="1" x14ac:dyDescent="0.2">
      <c r="A465" s="40" t="s">
        <v>793</v>
      </c>
      <c r="B465" s="41" t="s">
        <v>1147</v>
      </c>
      <c r="C465" s="40">
        <v>5.1150000000000002</v>
      </c>
      <c r="D465" s="113" t="s">
        <v>1129</v>
      </c>
    </row>
    <row r="466" spans="1:4" ht="15.75" outlineLevel="1" x14ac:dyDescent="0.2">
      <c r="A466" s="40" t="s">
        <v>793</v>
      </c>
      <c r="B466" s="41" t="s">
        <v>1148</v>
      </c>
      <c r="C466" s="40">
        <v>5.1159999999999997</v>
      </c>
      <c r="D466" s="113" t="s">
        <v>1129</v>
      </c>
    </row>
    <row r="467" spans="1:4" ht="15.75" outlineLevel="1" x14ac:dyDescent="0.2">
      <c r="A467" s="40" t="s">
        <v>793</v>
      </c>
      <c r="B467" s="41" t="s">
        <v>7</v>
      </c>
      <c r="C467" s="40">
        <v>5.28</v>
      </c>
      <c r="D467" s="114"/>
    </row>
    <row r="468" spans="1:4" ht="15.75" outlineLevel="1" x14ac:dyDescent="0.2">
      <c r="A468" s="40" t="s">
        <v>793</v>
      </c>
      <c r="B468" s="41" t="s">
        <v>127</v>
      </c>
      <c r="C468" s="40">
        <v>5.36</v>
      </c>
      <c r="D468" s="114"/>
    </row>
    <row r="469" spans="1:4" ht="15.75" outlineLevel="1" x14ac:dyDescent="0.2">
      <c r="A469" s="40" t="s">
        <v>793</v>
      </c>
      <c r="B469" s="41" t="s">
        <v>171</v>
      </c>
      <c r="C469" s="40">
        <v>5.37</v>
      </c>
      <c r="D469" s="114"/>
    </row>
    <row r="470" spans="1:4" ht="15.75" outlineLevel="1" x14ac:dyDescent="0.2">
      <c r="A470" s="40" t="s">
        <v>793</v>
      </c>
      <c r="B470" s="41" t="s">
        <v>11</v>
      </c>
      <c r="C470" s="40">
        <v>5.53</v>
      </c>
      <c r="D470" s="114"/>
    </row>
    <row r="471" spans="1:4" ht="15.75" outlineLevel="1" x14ac:dyDescent="0.2">
      <c r="A471" s="40" t="s">
        <v>793</v>
      </c>
      <c r="B471" s="41" t="s">
        <v>164</v>
      </c>
      <c r="C471" s="40">
        <v>5.109</v>
      </c>
      <c r="D471" s="114"/>
    </row>
    <row r="472" spans="1:4" ht="15.75" outlineLevel="1" x14ac:dyDescent="0.2">
      <c r="A472" s="40" t="s">
        <v>793</v>
      </c>
      <c r="B472" s="41" t="s">
        <v>165</v>
      </c>
      <c r="C472" s="40">
        <v>5.1109999999999998</v>
      </c>
      <c r="D472" s="114"/>
    </row>
    <row r="473" spans="1:4" ht="15.75" outlineLevel="1" x14ac:dyDescent="0.2">
      <c r="A473" s="40" t="s">
        <v>793</v>
      </c>
      <c r="B473" s="41" t="s">
        <v>136</v>
      </c>
      <c r="C473" s="40">
        <v>5.1120000000000001</v>
      </c>
      <c r="D473" s="114"/>
    </row>
    <row r="474" spans="1:4" ht="15.75" outlineLevel="1" x14ac:dyDescent="0.2">
      <c r="A474" s="40" t="s">
        <v>793</v>
      </c>
      <c r="B474" s="41" t="s">
        <v>18</v>
      </c>
      <c r="C474" s="40">
        <v>5.54</v>
      </c>
      <c r="D474" s="114"/>
    </row>
    <row r="475" spans="1:4" ht="15.75" outlineLevel="1" x14ac:dyDescent="0.2">
      <c r="A475" s="40" t="s">
        <v>793</v>
      </c>
      <c r="B475" s="41" t="s">
        <v>1149</v>
      </c>
      <c r="C475" s="40">
        <v>5.61</v>
      </c>
      <c r="D475" s="114"/>
    </row>
    <row r="476" spans="1:4" ht="15.75" outlineLevel="1" x14ac:dyDescent="0.2">
      <c r="A476" s="40" t="s">
        <v>793</v>
      </c>
      <c r="B476" s="41" t="s">
        <v>20</v>
      </c>
      <c r="C476" s="40">
        <v>5.63</v>
      </c>
      <c r="D476" s="114"/>
    </row>
    <row r="477" spans="1:4" ht="15.75" outlineLevel="1" x14ac:dyDescent="0.2">
      <c r="A477" s="40" t="s">
        <v>793</v>
      </c>
      <c r="B477" s="41" t="s">
        <v>1150</v>
      </c>
      <c r="C477" s="40">
        <v>5.46</v>
      </c>
      <c r="D477" s="114"/>
    </row>
    <row r="478" spans="1:4" ht="15.75" outlineLevel="1" x14ac:dyDescent="0.2">
      <c r="A478" s="40" t="s">
        <v>793</v>
      </c>
      <c r="B478" s="41" t="s">
        <v>24</v>
      </c>
      <c r="C478" s="40">
        <v>5.47</v>
      </c>
      <c r="D478" s="114"/>
    </row>
    <row r="479" spans="1:4" ht="15.75" outlineLevel="1" x14ac:dyDescent="0.2">
      <c r="A479" s="40" t="s">
        <v>793</v>
      </c>
      <c r="B479" s="41" t="s">
        <v>25</v>
      </c>
      <c r="C479" s="40">
        <v>5.48</v>
      </c>
      <c r="D479" s="114"/>
    </row>
    <row r="480" spans="1:4" ht="15.75" x14ac:dyDescent="0.2">
      <c r="A480" s="46" t="s">
        <v>793</v>
      </c>
      <c r="B480" s="41"/>
      <c r="C480" s="40"/>
      <c r="D480" s="114"/>
    </row>
    <row r="481" spans="1:4" ht="15.75" outlineLevel="1" x14ac:dyDescent="0.2">
      <c r="A481" s="40" t="s">
        <v>1151</v>
      </c>
      <c r="B481" s="41" t="s">
        <v>0</v>
      </c>
      <c r="C481" s="40">
        <v>5.0999999999999996</v>
      </c>
      <c r="D481" s="114"/>
    </row>
    <row r="482" spans="1:4" ht="15.75" outlineLevel="1" x14ac:dyDescent="0.2">
      <c r="A482" s="40" t="s">
        <v>1151</v>
      </c>
      <c r="B482" s="41" t="s">
        <v>1</v>
      </c>
      <c r="C482" s="40">
        <v>5.2</v>
      </c>
      <c r="D482" s="114"/>
    </row>
    <row r="483" spans="1:4" ht="15.75" outlineLevel="1" x14ac:dyDescent="0.2">
      <c r="A483" s="40" t="s">
        <v>1151</v>
      </c>
      <c r="B483" s="41" t="s">
        <v>2</v>
      </c>
      <c r="C483" s="40">
        <v>5.3</v>
      </c>
      <c r="D483" s="114"/>
    </row>
    <row r="484" spans="1:4" ht="15.75" outlineLevel="1" x14ac:dyDescent="0.2">
      <c r="A484" s="40" t="s">
        <v>1151</v>
      </c>
      <c r="B484" s="41" t="s">
        <v>160</v>
      </c>
      <c r="C484" s="40">
        <v>5.6</v>
      </c>
      <c r="D484" s="114"/>
    </row>
    <row r="485" spans="1:4" ht="15.75" outlineLevel="1" x14ac:dyDescent="0.2">
      <c r="A485" s="40" t="s">
        <v>1151</v>
      </c>
      <c r="B485" s="41" t="s">
        <v>1131</v>
      </c>
      <c r="C485" s="42">
        <v>5.0999999999999996</v>
      </c>
      <c r="D485" s="114"/>
    </row>
    <row r="486" spans="1:4" ht="15.75" outlineLevel="1" x14ac:dyDescent="0.2">
      <c r="A486" s="40" t="s">
        <v>1151</v>
      </c>
      <c r="B486" s="41" t="s">
        <v>1130</v>
      </c>
      <c r="C486" s="40">
        <v>5.14</v>
      </c>
      <c r="D486" s="114"/>
    </row>
    <row r="487" spans="1:4" ht="15.75" outlineLevel="1" x14ac:dyDescent="0.2">
      <c r="A487" s="40" t="s">
        <v>1151</v>
      </c>
      <c r="B487" s="41" t="s">
        <v>4</v>
      </c>
      <c r="C487" s="40">
        <v>5.19</v>
      </c>
      <c r="D487" s="114"/>
    </row>
    <row r="488" spans="1:4" ht="15.75" outlineLevel="1" x14ac:dyDescent="0.2">
      <c r="A488" s="40" t="s">
        <v>1151</v>
      </c>
      <c r="B488" s="41" t="s">
        <v>162</v>
      </c>
      <c r="C488" s="40">
        <v>5.24</v>
      </c>
      <c r="D488" s="114"/>
    </row>
    <row r="489" spans="1:4" ht="15.75" outlineLevel="1" x14ac:dyDescent="0.2">
      <c r="A489" s="40" t="s">
        <v>1151</v>
      </c>
      <c r="B489" s="41" t="s">
        <v>6</v>
      </c>
      <c r="C489" s="40">
        <v>5.27</v>
      </c>
      <c r="D489" s="114"/>
    </row>
    <row r="490" spans="1:4" ht="15.75" outlineLevel="1" x14ac:dyDescent="0.2">
      <c r="A490" s="40" t="s">
        <v>1151</v>
      </c>
      <c r="B490" s="41" t="s">
        <v>7</v>
      </c>
      <c r="C490" s="40">
        <v>5.28</v>
      </c>
      <c r="D490" s="114"/>
    </row>
    <row r="491" spans="1:4" ht="15.75" outlineLevel="1" x14ac:dyDescent="0.2">
      <c r="A491" s="40" t="s">
        <v>1151</v>
      </c>
      <c r="B491" s="41" t="s">
        <v>345</v>
      </c>
      <c r="C491" s="40">
        <v>5.29</v>
      </c>
      <c r="D491" s="114"/>
    </row>
    <row r="492" spans="1:4" ht="15.75" outlineLevel="1" x14ac:dyDescent="0.2">
      <c r="A492" s="40" t="s">
        <v>1151</v>
      </c>
      <c r="B492" s="41" t="s">
        <v>1136</v>
      </c>
      <c r="C492" s="40">
        <v>5.34</v>
      </c>
      <c r="D492" s="114"/>
    </row>
    <row r="493" spans="1:4" ht="15.75" outlineLevel="1" x14ac:dyDescent="0.2">
      <c r="A493" s="40" t="s">
        <v>1151</v>
      </c>
      <c r="B493" s="41" t="s">
        <v>163</v>
      </c>
      <c r="C493" s="40">
        <v>5.31</v>
      </c>
      <c r="D493" s="114"/>
    </row>
    <row r="494" spans="1:4" ht="15.75" outlineLevel="1" x14ac:dyDescent="0.2">
      <c r="A494" s="40" t="s">
        <v>1151</v>
      </c>
      <c r="B494" s="41" t="s">
        <v>1137</v>
      </c>
      <c r="C494" s="40">
        <v>5.101</v>
      </c>
      <c r="D494" s="114"/>
    </row>
    <row r="495" spans="1:4" ht="15.75" outlineLevel="1" x14ac:dyDescent="0.2">
      <c r="A495" s="40" t="s">
        <v>1151</v>
      </c>
      <c r="B495" s="41" t="s">
        <v>127</v>
      </c>
      <c r="C495" s="40">
        <v>5.36</v>
      </c>
      <c r="D495" s="114"/>
    </row>
    <row r="496" spans="1:4" ht="15.75" outlineLevel="1" x14ac:dyDescent="0.2">
      <c r="A496" s="40" t="s">
        <v>1151</v>
      </c>
      <c r="B496" s="41" t="s">
        <v>171</v>
      </c>
      <c r="C496" s="40">
        <v>5.37</v>
      </c>
      <c r="D496" s="114"/>
    </row>
    <row r="497" spans="1:4" ht="15.75" outlineLevel="1" x14ac:dyDescent="0.2">
      <c r="A497" s="40" t="s">
        <v>1151</v>
      </c>
      <c r="B497" s="41" t="s">
        <v>11</v>
      </c>
      <c r="C497" s="40">
        <v>5.53</v>
      </c>
      <c r="D497" s="114"/>
    </row>
    <row r="498" spans="1:4" ht="15.75" outlineLevel="1" x14ac:dyDescent="0.2">
      <c r="A498" s="40" t="s">
        <v>1151</v>
      </c>
      <c r="B498" s="41" t="s">
        <v>164</v>
      </c>
      <c r="C498" s="40">
        <v>5.109</v>
      </c>
      <c r="D498" s="114"/>
    </row>
    <row r="499" spans="1:4" ht="15.75" outlineLevel="1" x14ac:dyDescent="0.2">
      <c r="A499" s="40" t="s">
        <v>1151</v>
      </c>
      <c r="B499" s="41" t="s">
        <v>165</v>
      </c>
      <c r="C499" s="40">
        <v>5.1109999999999998</v>
      </c>
      <c r="D499" s="114"/>
    </row>
    <row r="500" spans="1:4" ht="15.75" outlineLevel="1" x14ac:dyDescent="0.2">
      <c r="A500" s="40" t="s">
        <v>1151</v>
      </c>
      <c r="B500" s="41" t="s">
        <v>136</v>
      </c>
      <c r="C500" s="40">
        <v>5.1120000000000001</v>
      </c>
      <c r="D500" s="114"/>
    </row>
    <row r="501" spans="1:4" ht="15.75" outlineLevel="1" x14ac:dyDescent="0.2">
      <c r="A501" s="40" t="s">
        <v>1151</v>
      </c>
      <c r="B501" s="41" t="s">
        <v>1138</v>
      </c>
      <c r="C501" s="40">
        <v>5.1020000000000003</v>
      </c>
      <c r="D501" s="114"/>
    </row>
    <row r="502" spans="1:4" ht="15.75" outlineLevel="1" x14ac:dyDescent="0.2">
      <c r="A502" s="40" t="s">
        <v>1151</v>
      </c>
      <c r="B502" s="41" t="s">
        <v>1139</v>
      </c>
      <c r="C502" s="43">
        <v>5.0999999999999996</v>
      </c>
      <c r="D502" s="114"/>
    </row>
    <row r="503" spans="1:4" ht="15.75" outlineLevel="1" x14ac:dyDescent="0.2">
      <c r="A503" s="40" t="s">
        <v>1151</v>
      </c>
      <c r="B503" s="41" t="s">
        <v>17</v>
      </c>
      <c r="C503" s="40">
        <v>5.58</v>
      </c>
      <c r="D503" s="114"/>
    </row>
    <row r="504" spans="1:4" ht="15.75" outlineLevel="1" x14ac:dyDescent="0.2">
      <c r="A504" s="40" t="s">
        <v>1151</v>
      </c>
      <c r="B504" s="41" t="s">
        <v>19</v>
      </c>
      <c r="C504" s="40">
        <v>5.55</v>
      </c>
      <c r="D504" s="114"/>
    </row>
    <row r="505" spans="1:4" ht="15.75" outlineLevel="1" x14ac:dyDescent="0.2">
      <c r="A505" s="40" t="s">
        <v>1151</v>
      </c>
      <c r="B505" s="41" t="s">
        <v>18</v>
      </c>
      <c r="C505" s="40">
        <v>5.54</v>
      </c>
      <c r="D505" s="114"/>
    </row>
    <row r="506" spans="1:4" ht="15.75" outlineLevel="1" x14ac:dyDescent="0.2">
      <c r="A506" s="40" t="s">
        <v>1151</v>
      </c>
      <c r="B506" s="41" t="s">
        <v>20</v>
      </c>
      <c r="C506" s="40">
        <v>5.63</v>
      </c>
      <c r="D506" s="114"/>
    </row>
    <row r="507" spans="1:4" ht="15.75" outlineLevel="1" x14ac:dyDescent="0.2">
      <c r="A507" s="40" t="s">
        <v>1151</v>
      </c>
      <c r="B507" s="41" t="s">
        <v>24</v>
      </c>
      <c r="C507" s="40">
        <v>5.47</v>
      </c>
      <c r="D507" s="114"/>
    </row>
    <row r="508" spans="1:4" ht="15.75" outlineLevel="1" x14ac:dyDescent="0.2">
      <c r="A508" s="40" t="s">
        <v>1151</v>
      </c>
      <c r="B508" s="41" t="s">
        <v>25</v>
      </c>
      <c r="C508" s="40">
        <v>5.48</v>
      </c>
      <c r="D508" s="114"/>
    </row>
    <row r="509" spans="1:4" ht="15.75" x14ac:dyDescent="0.2">
      <c r="A509" s="46" t="s">
        <v>1151</v>
      </c>
      <c r="B509" s="41"/>
      <c r="C509" s="40"/>
      <c r="D509" s="114"/>
    </row>
    <row r="510" spans="1:4" ht="15.75" outlineLevel="1" x14ac:dyDescent="0.2">
      <c r="A510" s="40" t="s">
        <v>1050</v>
      </c>
      <c r="B510" s="41" t="s">
        <v>0</v>
      </c>
      <c r="C510" s="40">
        <v>5.0999999999999996</v>
      </c>
      <c r="D510" s="114"/>
    </row>
    <row r="511" spans="1:4" ht="15.75" outlineLevel="1" x14ac:dyDescent="0.2">
      <c r="A511" s="40" t="s">
        <v>1050</v>
      </c>
      <c r="B511" s="41" t="s">
        <v>1</v>
      </c>
      <c r="C511" s="40">
        <v>5.2</v>
      </c>
      <c r="D511" s="114"/>
    </row>
    <row r="512" spans="1:4" ht="15.75" outlineLevel="1" x14ac:dyDescent="0.2">
      <c r="A512" s="40" t="s">
        <v>1050</v>
      </c>
      <c r="B512" s="41" t="s">
        <v>2</v>
      </c>
      <c r="C512" s="40">
        <v>5.3</v>
      </c>
      <c r="D512" s="114"/>
    </row>
    <row r="513" spans="1:4" ht="15.75" outlineLevel="1" x14ac:dyDescent="0.2">
      <c r="A513" s="40" t="s">
        <v>1050</v>
      </c>
      <c r="B513" s="41" t="s">
        <v>160</v>
      </c>
      <c r="C513" s="40">
        <v>5.6</v>
      </c>
      <c r="D513" s="114"/>
    </row>
    <row r="514" spans="1:4" ht="15.75" outlineLevel="1" x14ac:dyDescent="0.2">
      <c r="A514" s="40" t="s">
        <v>1050</v>
      </c>
      <c r="B514" s="41" t="s">
        <v>1131</v>
      </c>
      <c r="C514" s="42">
        <v>5.0999999999999996</v>
      </c>
      <c r="D514" s="114"/>
    </row>
    <row r="515" spans="1:4" ht="15.75" outlineLevel="1" x14ac:dyDescent="0.2">
      <c r="A515" s="40" t="s">
        <v>1050</v>
      </c>
      <c r="B515" s="41" t="s">
        <v>1130</v>
      </c>
      <c r="C515" s="40">
        <v>5.14</v>
      </c>
      <c r="D515" s="114"/>
    </row>
    <row r="516" spans="1:4" ht="15.75" outlineLevel="1" x14ac:dyDescent="0.2">
      <c r="A516" s="40" t="s">
        <v>1050</v>
      </c>
      <c r="B516" s="41" t="s">
        <v>4</v>
      </c>
      <c r="C516" s="40">
        <v>5.19</v>
      </c>
      <c r="D516" s="114"/>
    </row>
    <row r="517" spans="1:4" ht="15.75" outlineLevel="1" x14ac:dyDescent="0.2">
      <c r="A517" s="40" t="s">
        <v>1050</v>
      </c>
      <c r="B517" s="41" t="s">
        <v>162</v>
      </c>
      <c r="C517" s="40">
        <v>5.24</v>
      </c>
      <c r="D517" s="114"/>
    </row>
    <row r="518" spans="1:4" ht="15.75" outlineLevel="1" x14ac:dyDescent="0.2">
      <c r="A518" s="40" t="s">
        <v>1050</v>
      </c>
      <c r="B518" s="41" t="s">
        <v>5</v>
      </c>
      <c r="C518" s="40">
        <v>5.26</v>
      </c>
      <c r="D518" s="114"/>
    </row>
    <row r="519" spans="1:4" ht="15.75" outlineLevel="1" x14ac:dyDescent="0.2">
      <c r="A519" s="40" t="s">
        <v>1050</v>
      </c>
      <c r="B519" s="41" t="s">
        <v>6</v>
      </c>
      <c r="C519" s="40">
        <v>5.27</v>
      </c>
      <c r="D519" s="114"/>
    </row>
    <row r="520" spans="1:4" ht="15.75" outlineLevel="1" x14ac:dyDescent="0.2">
      <c r="A520" s="40" t="s">
        <v>1050</v>
      </c>
      <c r="B520" s="41" t="s">
        <v>7</v>
      </c>
      <c r="C520" s="40">
        <v>5.28</v>
      </c>
      <c r="D520" s="114"/>
    </row>
    <row r="521" spans="1:4" ht="15.75" outlineLevel="1" x14ac:dyDescent="0.2">
      <c r="A521" s="40" t="s">
        <v>1050</v>
      </c>
      <c r="B521" s="41" t="s">
        <v>163</v>
      </c>
      <c r="C521" s="40">
        <v>5.31</v>
      </c>
      <c r="D521" s="114"/>
    </row>
    <row r="522" spans="1:4" ht="15.75" outlineLevel="1" x14ac:dyDescent="0.2">
      <c r="A522" s="40" t="s">
        <v>1050</v>
      </c>
      <c r="B522" s="41" t="s">
        <v>193</v>
      </c>
      <c r="C522" s="40">
        <v>5.33</v>
      </c>
      <c r="D522" s="114"/>
    </row>
    <row r="523" spans="1:4" ht="15.75" outlineLevel="1" x14ac:dyDescent="0.2">
      <c r="A523" s="40" t="s">
        <v>1050</v>
      </c>
      <c r="B523" s="41" t="s">
        <v>1137</v>
      </c>
      <c r="C523" s="40">
        <v>5.101</v>
      </c>
      <c r="D523" s="114"/>
    </row>
    <row r="524" spans="1:4" ht="15.75" outlineLevel="1" x14ac:dyDescent="0.2">
      <c r="A524" s="40" t="s">
        <v>1050</v>
      </c>
      <c r="B524" s="41" t="s">
        <v>127</v>
      </c>
      <c r="C524" s="40">
        <v>5.36</v>
      </c>
      <c r="D524" s="114"/>
    </row>
    <row r="525" spans="1:4" ht="15.75" outlineLevel="1" x14ac:dyDescent="0.2">
      <c r="A525" s="40" t="s">
        <v>1050</v>
      </c>
      <c r="B525" s="41" t="s">
        <v>171</v>
      </c>
      <c r="C525" s="40">
        <v>5.37</v>
      </c>
      <c r="D525" s="114"/>
    </row>
    <row r="526" spans="1:4" ht="15.75" outlineLevel="1" x14ac:dyDescent="0.2">
      <c r="A526" s="40" t="s">
        <v>1050</v>
      </c>
      <c r="B526" s="41" t="s">
        <v>11</v>
      </c>
      <c r="C526" s="40">
        <v>5.53</v>
      </c>
      <c r="D526" s="114"/>
    </row>
    <row r="527" spans="1:4" ht="15.75" outlineLevel="1" x14ac:dyDescent="0.2">
      <c r="A527" s="40" t="s">
        <v>1050</v>
      </c>
      <c r="B527" s="41" t="s">
        <v>164</v>
      </c>
      <c r="C527" s="40">
        <v>5.109</v>
      </c>
      <c r="D527" s="114"/>
    </row>
    <row r="528" spans="1:4" ht="15.75" outlineLevel="1" x14ac:dyDescent="0.2">
      <c r="A528" s="40" t="s">
        <v>1050</v>
      </c>
      <c r="B528" s="41" t="s">
        <v>165</v>
      </c>
      <c r="C528" s="40">
        <v>5.1109999999999998</v>
      </c>
      <c r="D528" s="114"/>
    </row>
    <row r="529" spans="1:4" ht="15.75" outlineLevel="1" x14ac:dyDescent="0.2">
      <c r="A529" s="40" t="s">
        <v>1050</v>
      </c>
      <c r="B529" s="41" t="s">
        <v>136</v>
      </c>
      <c r="C529" s="40">
        <v>5.1120000000000001</v>
      </c>
      <c r="D529" s="114"/>
    </row>
    <row r="530" spans="1:4" ht="15.75" outlineLevel="1" x14ac:dyDescent="0.2">
      <c r="A530" s="40" t="s">
        <v>1050</v>
      </c>
      <c r="B530" s="41" t="s">
        <v>1138</v>
      </c>
      <c r="C530" s="40">
        <v>5.1020000000000003</v>
      </c>
      <c r="D530" s="114"/>
    </row>
    <row r="531" spans="1:4" ht="15.75" outlineLevel="1" x14ac:dyDescent="0.2">
      <c r="A531" s="40" t="s">
        <v>1050</v>
      </c>
      <c r="B531" s="41" t="s">
        <v>1139</v>
      </c>
      <c r="C531" s="43">
        <v>5.0999999999999996</v>
      </c>
      <c r="D531" s="114"/>
    </row>
    <row r="532" spans="1:4" ht="15.75" outlineLevel="1" x14ac:dyDescent="0.2">
      <c r="A532" s="40" t="s">
        <v>1050</v>
      </c>
      <c r="B532" s="41" t="s">
        <v>17</v>
      </c>
      <c r="C532" s="40">
        <v>5.58</v>
      </c>
      <c r="D532" s="114"/>
    </row>
    <row r="533" spans="1:4" ht="15.75" outlineLevel="1" x14ac:dyDescent="0.2">
      <c r="A533" s="40" t="s">
        <v>1050</v>
      </c>
      <c r="B533" s="41" t="s">
        <v>19</v>
      </c>
      <c r="C533" s="40">
        <v>5.55</v>
      </c>
      <c r="D533" s="114"/>
    </row>
    <row r="534" spans="1:4" ht="15.75" outlineLevel="1" x14ac:dyDescent="0.2">
      <c r="A534" s="40" t="s">
        <v>1050</v>
      </c>
      <c r="B534" s="41" t="s">
        <v>18</v>
      </c>
      <c r="C534" s="40">
        <v>5.54</v>
      </c>
      <c r="D534" s="114"/>
    </row>
    <row r="535" spans="1:4" ht="15.75" outlineLevel="1" x14ac:dyDescent="0.2">
      <c r="A535" s="40" t="s">
        <v>1050</v>
      </c>
      <c r="B535" s="41" t="s">
        <v>20</v>
      </c>
      <c r="C535" s="40">
        <v>5.63</v>
      </c>
      <c r="D535" s="114"/>
    </row>
    <row r="536" spans="1:4" ht="15.75" outlineLevel="1" x14ac:dyDescent="0.2">
      <c r="A536" s="40" t="s">
        <v>1050</v>
      </c>
      <c r="B536" s="41" t="s">
        <v>24</v>
      </c>
      <c r="C536" s="40">
        <v>5.47</v>
      </c>
      <c r="D536" s="114"/>
    </row>
    <row r="537" spans="1:4" ht="15.75" outlineLevel="1" x14ac:dyDescent="0.2">
      <c r="A537" s="40" t="s">
        <v>1050</v>
      </c>
      <c r="B537" s="41" t="s">
        <v>25</v>
      </c>
      <c r="C537" s="40">
        <v>5.48</v>
      </c>
      <c r="D537" s="114"/>
    </row>
    <row r="538" spans="1:4" ht="15.75" x14ac:dyDescent="0.2">
      <c r="A538" s="46" t="s">
        <v>1050</v>
      </c>
      <c r="B538" s="41"/>
      <c r="C538" s="40"/>
      <c r="D538" s="114"/>
    </row>
    <row r="539" spans="1:4" ht="15.75" outlineLevel="1" x14ac:dyDescent="0.2">
      <c r="A539" s="40" t="s">
        <v>1059</v>
      </c>
      <c r="B539" s="41" t="s">
        <v>0</v>
      </c>
      <c r="C539" s="40">
        <v>5.0999999999999996</v>
      </c>
      <c r="D539" s="114"/>
    </row>
    <row r="540" spans="1:4" ht="15.75" outlineLevel="1" x14ac:dyDescent="0.2">
      <c r="A540" s="40" t="s">
        <v>1059</v>
      </c>
      <c r="B540" s="41" t="s">
        <v>1</v>
      </c>
      <c r="C540" s="40">
        <v>5.2</v>
      </c>
      <c r="D540" s="114"/>
    </row>
    <row r="541" spans="1:4" ht="15.75" outlineLevel="1" x14ac:dyDescent="0.2">
      <c r="A541" s="40" t="s">
        <v>1059</v>
      </c>
      <c r="B541" s="41" t="s">
        <v>5</v>
      </c>
      <c r="C541" s="40">
        <v>5.26</v>
      </c>
      <c r="D541" s="114"/>
    </row>
    <row r="542" spans="1:4" ht="15.75" outlineLevel="1" x14ac:dyDescent="0.2">
      <c r="A542" s="40" t="s">
        <v>1059</v>
      </c>
      <c r="B542" s="41" t="s">
        <v>1152</v>
      </c>
      <c r="C542" s="40">
        <v>5.21</v>
      </c>
      <c r="D542" s="114"/>
    </row>
    <row r="543" spans="1:4" ht="15.75" outlineLevel="1" x14ac:dyDescent="0.2">
      <c r="A543" s="40" t="s">
        <v>1059</v>
      </c>
      <c r="B543" s="41" t="s">
        <v>1153</v>
      </c>
      <c r="C543" s="40">
        <v>5.53</v>
      </c>
      <c r="D543" s="114"/>
    </row>
    <row r="544" spans="1:4" ht="15.75" outlineLevel="1" x14ac:dyDescent="0.2">
      <c r="A544" s="40" t="s">
        <v>1059</v>
      </c>
      <c r="B544" s="41" t="s">
        <v>18</v>
      </c>
      <c r="C544" s="40">
        <v>5.54</v>
      </c>
      <c r="D544" s="114"/>
    </row>
    <row r="545" spans="1:4" ht="15.75" outlineLevel="1" x14ac:dyDescent="0.2">
      <c r="A545" s="40" t="s">
        <v>1059</v>
      </c>
      <c r="B545" s="41" t="s">
        <v>1154</v>
      </c>
      <c r="C545" s="40">
        <v>5.58</v>
      </c>
      <c r="D545" s="114"/>
    </row>
    <row r="546" spans="1:4" ht="15.75" outlineLevel="1" x14ac:dyDescent="0.2">
      <c r="A546" s="40" t="s">
        <v>1059</v>
      </c>
      <c r="B546" s="41" t="s">
        <v>1155</v>
      </c>
      <c r="C546" s="40">
        <v>5.1180000000000003</v>
      </c>
      <c r="D546" s="114"/>
    </row>
    <row r="547" spans="1:4" ht="15.75" outlineLevel="1" x14ac:dyDescent="0.2">
      <c r="A547" s="40" t="s">
        <v>1059</v>
      </c>
      <c r="B547" s="41" t="s">
        <v>1156</v>
      </c>
      <c r="C547" s="40">
        <v>5.47</v>
      </c>
      <c r="D547" s="114"/>
    </row>
    <row r="548" spans="1:4" ht="15.75" outlineLevel="1" x14ac:dyDescent="0.2">
      <c r="A548" s="40" t="s">
        <v>1059</v>
      </c>
      <c r="B548" s="41" t="s">
        <v>1157</v>
      </c>
      <c r="C548" s="40">
        <v>5.48</v>
      </c>
      <c r="D548" s="114"/>
    </row>
    <row r="549" spans="1:4" ht="15.75" outlineLevel="1" x14ac:dyDescent="0.2">
      <c r="A549" s="40" t="s">
        <v>1059</v>
      </c>
      <c r="B549" s="41" t="s">
        <v>1158</v>
      </c>
      <c r="C549" s="40">
        <v>5.21</v>
      </c>
      <c r="D549" s="114"/>
    </row>
    <row r="550" spans="1:4" ht="15.75" outlineLevel="1" x14ac:dyDescent="0.2">
      <c r="A550" s="40" t="s">
        <v>1059</v>
      </c>
      <c r="B550" s="41" t="s">
        <v>1159</v>
      </c>
      <c r="C550" s="40">
        <v>5.53</v>
      </c>
      <c r="D550" s="114"/>
    </row>
    <row r="551" spans="1:4" ht="15.75" outlineLevel="1" x14ac:dyDescent="0.2">
      <c r="A551" s="40" t="s">
        <v>1059</v>
      </c>
      <c r="B551" s="41" t="s">
        <v>18</v>
      </c>
      <c r="C551" s="40">
        <v>5.54</v>
      </c>
      <c r="D551" s="114"/>
    </row>
    <row r="552" spans="1:4" ht="15.75" outlineLevel="1" x14ac:dyDescent="0.2">
      <c r="A552" s="40" t="s">
        <v>1059</v>
      </c>
      <c r="B552" s="41" t="s">
        <v>1160</v>
      </c>
      <c r="C552" s="40">
        <v>5.58</v>
      </c>
      <c r="D552" s="114"/>
    </row>
    <row r="553" spans="1:4" ht="15.75" outlineLevel="1" x14ac:dyDescent="0.2">
      <c r="A553" s="40" t="s">
        <v>1059</v>
      </c>
      <c r="B553" s="41" t="s">
        <v>1161</v>
      </c>
      <c r="C553" s="40">
        <v>5.1180000000000003</v>
      </c>
      <c r="D553" s="114"/>
    </row>
    <row r="554" spans="1:4" ht="15.75" outlineLevel="1" x14ac:dyDescent="0.2">
      <c r="A554" s="40" t="s">
        <v>1059</v>
      </c>
      <c r="B554" s="41" t="s">
        <v>1162</v>
      </c>
      <c r="C554" s="40">
        <v>5.47</v>
      </c>
      <c r="D554" s="114"/>
    </row>
    <row r="555" spans="1:4" ht="15.75" outlineLevel="1" x14ac:dyDescent="0.2">
      <c r="A555" s="40" t="s">
        <v>1059</v>
      </c>
      <c r="B555" s="41" t="s">
        <v>1163</v>
      </c>
      <c r="C555" s="40">
        <v>5.48</v>
      </c>
      <c r="D555" s="114"/>
    </row>
    <row r="556" spans="1:4" ht="15.75" outlineLevel="1" x14ac:dyDescent="0.2">
      <c r="A556" s="40" t="s">
        <v>1059</v>
      </c>
      <c r="B556" s="41" t="s">
        <v>1164</v>
      </c>
      <c r="C556" s="40">
        <v>5.63</v>
      </c>
      <c r="D556" s="114"/>
    </row>
    <row r="557" spans="1:4" ht="15.75" outlineLevel="1" x14ac:dyDescent="0.2">
      <c r="A557" s="40" t="s">
        <v>1059</v>
      </c>
      <c r="B557" s="41" t="s">
        <v>6</v>
      </c>
      <c r="C557" s="40">
        <v>5.27</v>
      </c>
      <c r="D557" s="114"/>
    </row>
    <row r="558" spans="1:4" ht="15.75" outlineLevel="1" x14ac:dyDescent="0.2">
      <c r="A558" s="40" t="s">
        <v>1059</v>
      </c>
      <c r="B558" s="41" t="s">
        <v>7</v>
      </c>
      <c r="C558" s="40">
        <v>5.28</v>
      </c>
      <c r="D558" s="114"/>
    </row>
    <row r="559" spans="1:4" ht="15.75" outlineLevel="1" x14ac:dyDescent="0.2">
      <c r="A559" s="40" t="s">
        <v>1059</v>
      </c>
      <c r="B559" s="41" t="s">
        <v>1165</v>
      </c>
      <c r="C559" s="40">
        <v>5.35</v>
      </c>
      <c r="D559" s="114"/>
    </row>
    <row r="560" spans="1:4" ht="15.75" outlineLevel="1" x14ac:dyDescent="0.2">
      <c r="A560" s="40" t="s">
        <v>1059</v>
      </c>
      <c r="B560" s="41" t="s">
        <v>946</v>
      </c>
      <c r="C560" s="40">
        <v>5.1189999999999998</v>
      </c>
      <c r="D560" s="114"/>
    </row>
    <row r="561" spans="1:4" ht="15.75" outlineLevel="1" x14ac:dyDescent="0.2">
      <c r="A561" s="40" t="s">
        <v>1059</v>
      </c>
      <c r="B561" s="41" t="s">
        <v>953</v>
      </c>
      <c r="C561" s="43">
        <v>5.12</v>
      </c>
      <c r="D561" s="114"/>
    </row>
    <row r="562" spans="1:4" ht="15.75" outlineLevel="1" x14ac:dyDescent="0.2">
      <c r="A562" s="40" t="s">
        <v>1059</v>
      </c>
      <c r="B562" s="41" t="s">
        <v>343</v>
      </c>
      <c r="C562" s="40">
        <v>5.1210000000000004</v>
      </c>
      <c r="D562" s="114"/>
    </row>
    <row r="563" spans="1:4" ht="15.75" outlineLevel="1" x14ac:dyDescent="0.2">
      <c r="A563" s="40" t="s">
        <v>1059</v>
      </c>
      <c r="B563" s="41" t="s">
        <v>127</v>
      </c>
      <c r="C563" s="40">
        <v>5.36</v>
      </c>
      <c r="D563" s="114"/>
    </row>
    <row r="564" spans="1:4" ht="15.75" outlineLevel="1" x14ac:dyDescent="0.2">
      <c r="A564" s="40" t="s">
        <v>1059</v>
      </c>
      <c r="B564" s="41" t="s">
        <v>1166</v>
      </c>
      <c r="C564" s="40">
        <v>5.1219999999999999</v>
      </c>
      <c r="D564" s="114"/>
    </row>
    <row r="565" spans="1:4" ht="15.75" outlineLevel="1" x14ac:dyDescent="0.2">
      <c r="A565" s="40" t="s">
        <v>1059</v>
      </c>
      <c r="B565" s="41" t="s">
        <v>1167</v>
      </c>
      <c r="C565" s="40">
        <v>5.1230000000000002</v>
      </c>
      <c r="D565" s="114"/>
    </row>
    <row r="566" spans="1:4" ht="15.75" outlineLevel="1" x14ac:dyDescent="0.2">
      <c r="A566" s="40" t="s">
        <v>1059</v>
      </c>
      <c r="B566" s="41" t="s">
        <v>917</v>
      </c>
      <c r="C566" s="40">
        <v>5.1239999999999997</v>
      </c>
      <c r="D566" s="114"/>
    </row>
    <row r="567" spans="1:4" ht="15.75" outlineLevel="1" x14ac:dyDescent="0.2">
      <c r="A567" s="40" t="s">
        <v>1059</v>
      </c>
      <c r="B567" s="41" t="s">
        <v>925</v>
      </c>
      <c r="C567" s="40">
        <v>5.125</v>
      </c>
      <c r="D567" s="114"/>
    </row>
    <row r="568" spans="1:4" ht="15.75" outlineLevel="1" x14ac:dyDescent="0.2">
      <c r="A568" s="40" t="s">
        <v>1059</v>
      </c>
      <c r="B568" s="41" t="s">
        <v>1168</v>
      </c>
      <c r="C568" s="40">
        <v>5.1260000000000003</v>
      </c>
      <c r="D568" s="114"/>
    </row>
    <row r="569" spans="1:4" ht="15.75" outlineLevel="1" x14ac:dyDescent="0.2">
      <c r="A569" s="40" t="s">
        <v>1059</v>
      </c>
      <c r="B569" s="41" t="s">
        <v>943</v>
      </c>
      <c r="C569" s="40">
        <v>5.1269999999999998</v>
      </c>
      <c r="D569" s="114"/>
    </row>
    <row r="570" spans="1:4" ht="15.75" outlineLevel="1" x14ac:dyDescent="0.2">
      <c r="A570" s="40" t="s">
        <v>1059</v>
      </c>
      <c r="B570" s="41" t="s">
        <v>928</v>
      </c>
      <c r="C570" s="42">
        <v>5.72</v>
      </c>
      <c r="D570" s="114"/>
    </row>
    <row r="571" spans="1:4" ht="15.75" outlineLevel="1" x14ac:dyDescent="0.2">
      <c r="A571" s="40" t="s">
        <v>1059</v>
      </c>
      <c r="B571" s="41" t="s">
        <v>939</v>
      </c>
      <c r="C571" s="40">
        <v>5.1280000000000001</v>
      </c>
      <c r="D571" s="114"/>
    </row>
    <row r="572" spans="1:4" ht="15.75" outlineLevel="1" x14ac:dyDescent="0.2">
      <c r="A572" s="40" t="s">
        <v>1059</v>
      </c>
      <c r="B572" s="41" t="s">
        <v>1169</v>
      </c>
      <c r="C572" s="40">
        <v>5.1289999999999996</v>
      </c>
      <c r="D572" s="113" t="s">
        <v>1129</v>
      </c>
    </row>
    <row r="573" spans="1:4" ht="15.75" outlineLevel="1" x14ac:dyDescent="0.2">
      <c r="A573" s="40" t="s">
        <v>1059</v>
      </c>
      <c r="B573" s="41" t="s">
        <v>1170</v>
      </c>
      <c r="C573" s="40">
        <v>5.1310000000000002</v>
      </c>
      <c r="D573" s="114"/>
    </row>
    <row r="574" spans="1:4" ht="15.75" outlineLevel="1" x14ac:dyDescent="0.2">
      <c r="A574" s="40" t="s">
        <v>1059</v>
      </c>
      <c r="B574" s="41" t="s">
        <v>1171</v>
      </c>
      <c r="C574" s="40">
        <v>5.1319999999999997</v>
      </c>
      <c r="D574" s="113" t="s">
        <v>1129</v>
      </c>
    </row>
    <row r="575" spans="1:4" ht="15.75" outlineLevel="1" x14ac:dyDescent="0.2">
      <c r="A575" s="40" t="s">
        <v>1059</v>
      </c>
      <c r="B575" s="41" t="s">
        <v>968</v>
      </c>
      <c r="C575" s="40">
        <v>5.133</v>
      </c>
      <c r="D575" s="113" t="s">
        <v>1129</v>
      </c>
    </row>
    <row r="576" spans="1:4" ht="15.75" outlineLevel="1" x14ac:dyDescent="0.2">
      <c r="A576" s="40" t="s">
        <v>1059</v>
      </c>
      <c r="B576" s="41" t="s">
        <v>1172</v>
      </c>
      <c r="C576" s="40">
        <v>5.1340000000000003</v>
      </c>
      <c r="D576" s="113" t="s">
        <v>1129</v>
      </c>
    </row>
    <row r="577" spans="1:4" ht="15.75" outlineLevel="1" x14ac:dyDescent="0.2">
      <c r="A577" s="40" t="s">
        <v>1059</v>
      </c>
      <c r="B577" s="41" t="s">
        <v>1173</v>
      </c>
      <c r="C577" s="43">
        <v>5.13</v>
      </c>
      <c r="D577" s="114"/>
    </row>
    <row r="578" spans="1:4" ht="15.75" outlineLevel="1" x14ac:dyDescent="0.2">
      <c r="A578" s="40" t="s">
        <v>1059</v>
      </c>
      <c r="B578" s="41" t="s">
        <v>24</v>
      </c>
      <c r="C578" s="40">
        <v>5.47</v>
      </c>
      <c r="D578" s="114"/>
    </row>
    <row r="579" spans="1:4" ht="15.75" outlineLevel="1" x14ac:dyDescent="0.2">
      <c r="A579" s="40" t="s">
        <v>1059</v>
      </c>
      <c r="B579" s="41" t="s">
        <v>25</v>
      </c>
      <c r="C579" s="40">
        <v>5.48</v>
      </c>
      <c r="D579" s="114"/>
    </row>
    <row r="580" spans="1:4" ht="15.75" x14ac:dyDescent="0.2">
      <c r="A580" s="46" t="s">
        <v>1059</v>
      </c>
      <c r="B580" s="41"/>
      <c r="C580" s="40"/>
      <c r="D580" s="114"/>
    </row>
    <row r="581" spans="1:4" ht="15.75" outlineLevel="1" x14ac:dyDescent="0.2">
      <c r="A581" s="40" t="s">
        <v>1052</v>
      </c>
      <c r="B581" s="41" t="s">
        <v>0</v>
      </c>
      <c r="C581" s="40">
        <v>5.0999999999999996</v>
      </c>
      <c r="D581" s="114"/>
    </row>
    <row r="582" spans="1:4" ht="15.75" outlineLevel="1" x14ac:dyDescent="0.2">
      <c r="A582" s="40" t="s">
        <v>1052</v>
      </c>
      <c r="B582" s="41" t="s">
        <v>1</v>
      </c>
      <c r="C582" s="40">
        <v>5.2</v>
      </c>
      <c r="D582" s="114"/>
    </row>
    <row r="583" spans="1:4" ht="15.75" outlineLevel="1" x14ac:dyDescent="0.2">
      <c r="A583" s="40" t="s">
        <v>1052</v>
      </c>
      <c r="B583" s="41" t="s">
        <v>122</v>
      </c>
      <c r="C583" s="40">
        <v>5.9</v>
      </c>
      <c r="D583" s="113" t="s">
        <v>1129</v>
      </c>
    </row>
    <row r="584" spans="1:4" ht="15.75" outlineLevel="1" x14ac:dyDescent="0.2">
      <c r="A584" s="40" t="s">
        <v>1052</v>
      </c>
      <c r="B584" s="41" t="s">
        <v>123</v>
      </c>
      <c r="C584" s="40">
        <v>5.13</v>
      </c>
      <c r="D584" s="113" t="s">
        <v>1129</v>
      </c>
    </row>
    <row r="585" spans="1:4" ht="15.75" outlineLevel="1" x14ac:dyDescent="0.2">
      <c r="A585" s="40" t="s">
        <v>1052</v>
      </c>
      <c r="B585" s="41" t="s">
        <v>124</v>
      </c>
      <c r="C585" s="40">
        <v>5.16</v>
      </c>
      <c r="D585" s="113" t="s">
        <v>1129</v>
      </c>
    </row>
    <row r="586" spans="1:4" ht="15.75" outlineLevel="1" x14ac:dyDescent="0.2">
      <c r="A586" s="40" t="s">
        <v>1052</v>
      </c>
      <c r="B586" s="41" t="s">
        <v>125</v>
      </c>
      <c r="C586" s="40">
        <v>5.22</v>
      </c>
      <c r="D586" s="113"/>
    </row>
    <row r="587" spans="1:4" ht="15.75" outlineLevel="1" x14ac:dyDescent="0.2">
      <c r="A587" s="40" t="s">
        <v>1052</v>
      </c>
      <c r="B587" s="41" t="s">
        <v>5</v>
      </c>
      <c r="C587" s="40">
        <v>5.26</v>
      </c>
      <c r="D587" s="114"/>
    </row>
    <row r="588" spans="1:4" ht="15.75" outlineLevel="1" x14ac:dyDescent="0.2">
      <c r="A588" s="40" t="s">
        <v>1052</v>
      </c>
      <c r="B588" s="41" t="s">
        <v>1174</v>
      </c>
      <c r="C588" s="40">
        <v>5.77</v>
      </c>
      <c r="D588" s="114"/>
    </row>
    <row r="589" spans="1:4" ht="15.75" outlineLevel="1" x14ac:dyDescent="0.2">
      <c r="A589" s="40" t="s">
        <v>1052</v>
      </c>
      <c r="B589" s="41" t="s">
        <v>6</v>
      </c>
      <c r="C589" s="40">
        <v>5.27</v>
      </c>
      <c r="D589" s="114"/>
    </row>
    <row r="590" spans="1:4" ht="15.75" outlineLevel="1" x14ac:dyDescent="0.2">
      <c r="A590" s="40" t="s">
        <v>1052</v>
      </c>
      <c r="B590" s="41" t="s">
        <v>7</v>
      </c>
      <c r="C590" s="40">
        <v>5.28</v>
      </c>
      <c r="D590" s="113" t="s">
        <v>1129</v>
      </c>
    </row>
    <row r="591" spans="1:4" ht="15.75" outlineLevel="1" x14ac:dyDescent="0.2">
      <c r="A591" s="40" t="s">
        <v>1052</v>
      </c>
      <c r="B591" s="41" t="s">
        <v>163</v>
      </c>
      <c r="C591" s="40">
        <v>5.31</v>
      </c>
      <c r="D591" s="114"/>
    </row>
    <row r="592" spans="1:4" ht="15.75" outlineLevel="1" x14ac:dyDescent="0.2">
      <c r="A592" s="40" t="s">
        <v>1052</v>
      </c>
      <c r="B592" s="41" t="s">
        <v>127</v>
      </c>
      <c r="C592" s="40">
        <v>5.36</v>
      </c>
      <c r="D592" s="114"/>
    </row>
    <row r="593" spans="1:4" ht="15.75" outlineLevel="1" x14ac:dyDescent="0.2">
      <c r="A593" s="40" t="s">
        <v>1052</v>
      </c>
      <c r="B593" s="41" t="s">
        <v>1175</v>
      </c>
      <c r="C593" s="40">
        <v>5.78</v>
      </c>
      <c r="D593" s="114"/>
    </row>
    <row r="594" spans="1:4" ht="15.75" outlineLevel="1" x14ac:dyDescent="0.2">
      <c r="A594" s="40" t="s">
        <v>1052</v>
      </c>
      <c r="B594" s="41" t="s">
        <v>1176</v>
      </c>
      <c r="C594" s="40">
        <v>5.79</v>
      </c>
      <c r="D594" s="113" t="s">
        <v>1129</v>
      </c>
    </row>
    <row r="595" spans="1:4" ht="15.75" outlineLevel="1" x14ac:dyDescent="0.2">
      <c r="A595" s="40" t="s">
        <v>1052</v>
      </c>
      <c r="B595" s="41" t="s">
        <v>1177</v>
      </c>
      <c r="C595" s="40">
        <v>5.41</v>
      </c>
      <c r="D595" s="114"/>
    </row>
    <row r="596" spans="1:4" ht="15.75" outlineLevel="1" x14ac:dyDescent="0.2">
      <c r="A596" s="40" t="s">
        <v>1052</v>
      </c>
      <c r="B596" s="41" t="s">
        <v>9</v>
      </c>
      <c r="C596" s="40">
        <v>5.49</v>
      </c>
      <c r="D596" s="114"/>
    </row>
    <row r="597" spans="1:4" ht="15.75" outlineLevel="1" x14ac:dyDescent="0.2">
      <c r="A597" s="40" t="s">
        <v>1052</v>
      </c>
      <c r="B597" s="41" t="s">
        <v>10</v>
      </c>
      <c r="C597" s="40">
        <v>5.51</v>
      </c>
      <c r="D597" s="114"/>
    </row>
    <row r="598" spans="1:4" ht="15.75" outlineLevel="1" x14ac:dyDescent="0.2">
      <c r="A598" s="40" t="s">
        <v>1052</v>
      </c>
      <c r="B598" s="41" t="s">
        <v>1178</v>
      </c>
      <c r="C598" s="40">
        <v>5.52</v>
      </c>
      <c r="D598" s="114"/>
    </row>
    <row r="599" spans="1:4" ht="15.75" outlineLevel="1" x14ac:dyDescent="0.2">
      <c r="A599" s="40" t="s">
        <v>1052</v>
      </c>
      <c r="B599" s="41" t="s">
        <v>11</v>
      </c>
      <c r="C599" s="40">
        <v>5.53</v>
      </c>
      <c r="D599" s="114"/>
    </row>
    <row r="600" spans="1:4" ht="15.75" outlineLevel="1" x14ac:dyDescent="0.2">
      <c r="A600" s="40" t="s">
        <v>1052</v>
      </c>
      <c r="B600" s="41" t="s">
        <v>12</v>
      </c>
      <c r="C600" s="40">
        <v>5.69</v>
      </c>
      <c r="D600" s="114"/>
    </row>
    <row r="601" spans="1:4" ht="15.75" outlineLevel="1" x14ac:dyDescent="0.2">
      <c r="A601" s="40" t="s">
        <v>1052</v>
      </c>
      <c r="B601" s="41" t="s">
        <v>129</v>
      </c>
      <c r="C601" s="40">
        <v>5.71</v>
      </c>
      <c r="D601" s="114"/>
    </row>
    <row r="602" spans="1:4" ht="15.75" outlineLevel="1" x14ac:dyDescent="0.2">
      <c r="A602" s="40" t="s">
        <v>1052</v>
      </c>
      <c r="B602" s="41" t="s">
        <v>14</v>
      </c>
      <c r="C602" s="42">
        <v>5.7</v>
      </c>
      <c r="D602" s="114"/>
    </row>
    <row r="603" spans="1:4" ht="15.75" outlineLevel="1" x14ac:dyDescent="0.2">
      <c r="A603" s="40" t="s">
        <v>1052</v>
      </c>
      <c r="B603" s="41" t="s">
        <v>772</v>
      </c>
      <c r="C603" s="42">
        <v>5.8</v>
      </c>
      <c r="D603" s="113" t="s">
        <v>1129</v>
      </c>
    </row>
    <row r="604" spans="1:4" ht="15.75" outlineLevel="1" x14ac:dyDescent="0.2">
      <c r="A604" s="40" t="s">
        <v>1052</v>
      </c>
      <c r="B604" s="41" t="s">
        <v>928</v>
      </c>
      <c r="C604" s="42">
        <v>5.72</v>
      </c>
      <c r="D604" s="113" t="s">
        <v>1129</v>
      </c>
    </row>
    <row r="605" spans="1:4" ht="15.75" outlineLevel="1" x14ac:dyDescent="0.2">
      <c r="A605" s="40" t="s">
        <v>1052</v>
      </c>
      <c r="B605" s="41" t="s">
        <v>1179</v>
      </c>
      <c r="C605" s="40">
        <v>5.73</v>
      </c>
      <c r="D605" s="113" t="s">
        <v>1129</v>
      </c>
    </row>
    <row r="606" spans="1:4" ht="15.75" outlineLevel="1" x14ac:dyDescent="0.2">
      <c r="A606" s="40" t="s">
        <v>1052</v>
      </c>
      <c r="B606" s="41" t="s">
        <v>15</v>
      </c>
      <c r="C606" s="40">
        <v>5.74</v>
      </c>
      <c r="D606" s="114"/>
    </row>
    <row r="607" spans="1:4" ht="15.75" outlineLevel="1" x14ac:dyDescent="0.2">
      <c r="A607" s="40" t="s">
        <v>1052</v>
      </c>
      <c r="B607" s="41" t="s">
        <v>13</v>
      </c>
      <c r="C607" s="40">
        <v>5.75</v>
      </c>
      <c r="D607" s="114"/>
    </row>
    <row r="608" spans="1:4" ht="15.75" outlineLevel="1" x14ac:dyDescent="0.2">
      <c r="A608" s="40" t="s">
        <v>1052</v>
      </c>
      <c r="B608" s="41" t="s">
        <v>429</v>
      </c>
      <c r="C608" s="40">
        <v>5.76</v>
      </c>
      <c r="D608" s="114"/>
    </row>
    <row r="609" spans="1:4" ht="15.75" outlineLevel="1" x14ac:dyDescent="0.2">
      <c r="A609" s="40" t="s">
        <v>1052</v>
      </c>
      <c r="B609" s="41" t="s">
        <v>776</v>
      </c>
      <c r="C609" s="40">
        <v>5.81</v>
      </c>
      <c r="D609" s="113" t="s">
        <v>1129</v>
      </c>
    </row>
    <row r="610" spans="1:4" ht="15.75" outlineLevel="1" x14ac:dyDescent="0.2">
      <c r="A610" s="40" t="s">
        <v>1052</v>
      </c>
      <c r="B610" s="41" t="s">
        <v>1180</v>
      </c>
      <c r="C610" s="40">
        <v>5.82</v>
      </c>
      <c r="D610" s="113" t="s">
        <v>1129</v>
      </c>
    </row>
    <row r="611" spans="1:4" ht="15.75" outlineLevel="1" x14ac:dyDescent="0.2">
      <c r="A611" s="40" t="s">
        <v>1052</v>
      </c>
      <c r="B611" s="41" t="s">
        <v>1181</v>
      </c>
      <c r="C611" s="40">
        <v>5.83</v>
      </c>
      <c r="D611" s="113" t="s">
        <v>1129</v>
      </c>
    </row>
    <row r="612" spans="1:4" ht="15.75" outlineLevel="1" x14ac:dyDescent="0.2">
      <c r="A612" s="40" t="s">
        <v>1052</v>
      </c>
      <c r="B612" s="41" t="s">
        <v>1182</v>
      </c>
      <c r="C612" s="40">
        <v>5.84</v>
      </c>
      <c r="D612" s="114"/>
    </row>
    <row r="613" spans="1:4" ht="15.75" outlineLevel="1" x14ac:dyDescent="0.2">
      <c r="A613" s="40" t="s">
        <v>1052</v>
      </c>
      <c r="B613" s="41" t="s">
        <v>799</v>
      </c>
      <c r="C613" s="40">
        <v>5.85</v>
      </c>
      <c r="D613" s="113" t="s">
        <v>1129</v>
      </c>
    </row>
    <row r="614" spans="1:4" ht="15.75" outlineLevel="1" x14ac:dyDescent="0.2">
      <c r="A614" s="40" t="s">
        <v>1052</v>
      </c>
      <c r="B614" s="41" t="s">
        <v>800</v>
      </c>
      <c r="C614" s="40">
        <v>5.86</v>
      </c>
      <c r="D614" s="113" t="s">
        <v>1129</v>
      </c>
    </row>
    <row r="615" spans="1:4" ht="15.75" outlineLevel="1" x14ac:dyDescent="0.2">
      <c r="A615" s="40" t="s">
        <v>1052</v>
      </c>
      <c r="B615" s="41" t="s">
        <v>1183</v>
      </c>
      <c r="C615" s="40">
        <v>5.88</v>
      </c>
      <c r="D615" s="113" t="s">
        <v>1129</v>
      </c>
    </row>
    <row r="616" spans="1:4" ht="15.75" outlineLevel="1" x14ac:dyDescent="0.2">
      <c r="A616" s="40" t="s">
        <v>1052</v>
      </c>
      <c r="B616" s="41" t="s">
        <v>806</v>
      </c>
      <c r="C616" s="40">
        <v>5.87</v>
      </c>
      <c r="D616" s="114"/>
    </row>
    <row r="617" spans="1:4" ht="15.75" outlineLevel="1" x14ac:dyDescent="0.2">
      <c r="A617" s="40" t="s">
        <v>1052</v>
      </c>
      <c r="B617" s="41" t="s">
        <v>164</v>
      </c>
      <c r="C617" s="40">
        <v>5.109</v>
      </c>
      <c r="D617" s="114"/>
    </row>
    <row r="618" spans="1:4" ht="15.75" outlineLevel="1" x14ac:dyDescent="0.2">
      <c r="A618" s="40" t="s">
        <v>1052</v>
      </c>
      <c r="B618" s="41" t="s">
        <v>177</v>
      </c>
      <c r="C618" s="43">
        <v>5.1100000000000003</v>
      </c>
      <c r="D618" s="113" t="s">
        <v>1129</v>
      </c>
    </row>
    <row r="619" spans="1:4" ht="15.75" outlineLevel="1" x14ac:dyDescent="0.2">
      <c r="A619" s="40" t="s">
        <v>1052</v>
      </c>
      <c r="B619" s="41" t="s">
        <v>165</v>
      </c>
      <c r="C619" s="40">
        <v>5.1109999999999998</v>
      </c>
      <c r="D619" s="114"/>
    </row>
    <row r="620" spans="1:4" ht="15.75" outlineLevel="1" x14ac:dyDescent="0.2">
      <c r="A620" s="40" t="s">
        <v>1052</v>
      </c>
      <c r="B620" s="41" t="s">
        <v>136</v>
      </c>
      <c r="C620" s="40">
        <v>5.1120000000000001</v>
      </c>
      <c r="D620" s="114"/>
    </row>
    <row r="621" spans="1:4" ht="15.75" outlineLevel="1" x14ac:dyDescent="0.2">
      <c r="A621" s="40" t="s">
        <v>1052</v>
      </c>
      <c r="B621" s="41" t="s">
        <v>1145</v>
      </c>
      <c r="C621" s="40">
        <v>5.1130000000000004</v>
      </c>
      <c r="D621" s="114"/>
    </row>
    <row r="622" spans="1:4" ht="15.75" outlineLevel="1" x14ac:dyDescent="0.2">
      <c r="A622" s="40" t="s">
        <v>1052</v>
      </c>
      <c r="B622" s="41" t="s">
        <v>1184</v>
      </c>
      <c r="C622" s="40">
        <v>5.99</v>
      </c>
      <c r="D622" s="113" t="s">
        <v>1129</v>
      </c>
    </row>
    <row r="623" spans="1:4" ht="15.75" outlineLevel="1" x14ac:dyDescent="0.2">
      <c r="A623" s="40" t="s">
        <v>1052</v>
      </c>
      <c r="B623" s="41" t="s">
        <v>1185</v>
      </c>
      <c r="C623" s="40">
        <v>5.58</v>
      </c>
      <c r="D623" s="113"/>
    </row>
    <row r="624" spans="1:4" ht="15.75" outlineLevel="1" x14ac:dyDescent="0.2">
      <c r="A624" s="40" t="s">
        <v>1052</v>
      </c>
      <c r="B624" s="41" t="s">
        <v>18</v>
      </c>
      <c r="C624" s="40">
        <v>5.54</v>
      </c>
      <c r="D624" s="114"/>
    </row>
    <row r="625" spans="1:4" ht="15.75" outlineLevel="1" x14ac:dyDescent="0.2">
      <c r="A625" s="40" t="s">
        <v>1052</v>
      </c>
      <c r="B625" s="41" t="s">
        <v>1186</v>
      </c>
      <c r="C625" s="40">
        <v>5.56</v>
      </c>
      <c r="D625" s="114"/>
    </row>
    <row r="626" spans="1:4" ht="15.75" outlineLevel="1" x14ac:dyDescent="0.2">
      <c r="A626" s="40" t="s">
        <v>1052</v>
      </c>
      <c r="B626" s="41" t="s">
        <v>20</v>
      </c>
      <c r="C626" s="40">
        <v>5.63</v>
      </c>
      <c r="D626" s="114"/>
    </row>
    <row r="627" spans="1:4" ht="15.75" outlineLevel="1" x14ac:dyDescent="0.2">
      <c r="A627" s="40" t="s">
        <v>1052</v>
      </c>
      <c r="B627" s="41" t="s">
        <v>178</v>
      </c>
      <c r="C627" s="40">
        <v>5.64</v>
      </c>
      <c r="D627" s="114"/>
    </row>
    <row r="628" spans="1:4" ht="15.75" outlineLevel="1" x14ac:dyDescent="0.2">
      <c r="A628" s="40" t="s">
        <v>1052</v>
      </c>
      <c r="B628" s="41" t="s">
        <v>21</v>
      </c>
      <c r="C628" s="40">
        <v>5.65</v>
      </c>
      <c r="D628" s="114"/>
    </row>
    <row r="629" spans="1:4" ht="15.75" outlineLevel="1" x14ac:dyDescent="0.2">
      <c r="A629" s="40" t="s">
        <v>1052</v>
      </c>
      <c r="B629" s="41" t="s">
        <v>179</v>
      </c>
      <c r="C629" s="40">
        <v>5.66</v>
      </c>
      <c r="D629" s="114"/>
    </row>
    <row r="630" spans="1:4" ht="15.75" outlineLevel="1" x14ac:dyDescent="0.2">
      <c r="A630" s="40" t="s">
        <v>1052</v>
      </c>
      <c r="B630" s="41" t="s">
        <v>849</v>
      </c>
      <c r="C630" s="40">
        <v>5.89</v>
      </c>
      <c r="D630" s="113" t="s">
        <v>1129</v>
      </c>
    </row>
    <row r="631" spans="1:4" ht="15.75" outlineLevel="1" x14ac:dyDescent="0.2">
      <c r="A631" s="40" t="s">
        <v>1052</v>
      </c>
      <c r="B631" s="41" t="s">
        <v>22</v>
      </c>
      <c r="C631" s="40">
        <v>5.68</v>
      </c>
      <c r="D631" s="114"/>
    </row>
    <row r="632" spans="1:4" ht="15.75" outlineLevel="1" x14ac:dyDescent="0.2">
      <c r="A632" s="40" t="s">
        <v>1052</v>
      </c>
      <c r="B632" s="41" t="s">
        <v>24</v>
      </c>
      <c r="C632" s="40">
        <v>5.47</v>
      </c>
      <c r="D632" s="114"/>
    </row>
    <row r="633" spans="1:4" ht="15.75" outlineLevel="1" x14ac:dyDescent="0.2">
      <c r="A633" s="40" t="s">
        <v>1052</v>
      </c>
      <c r="B633" s="41" t="s">
        <v>25</v>
      </c>
      <c r="C633" s="40">
        <v>5.48</v>
      </c>
      <c r="D633" s="114"/>
    </row>
    <row r="634" spans="1:4" ht="15.75" x14ac:dyDescent="0.2">
      <c r="A634" s="46" t="s">
        <v>1052</v>
      </c>
      <c r="B634" s="41"/>
      <c r="C634" s="40"/>
      <c r="D634" s="114"/>
    </row>
    <row r="635" spans="1:4" ht="15.75" outlineLevel="1" x14ac:dyDescent="0.2">
      <c r="A635" s="40" t="s">
        <v>1071</v>
      </c>
      <c r="B635" s="41" t="s">
        <v>0</v>
      </c>
      <c r="C635" s="40">
        <v>5.0999999999999996</v>
      </c>
      <c r="D635" s="114"/>
    </row>
    <row r="636" spans="1:4" ht="15.75" outlineLevel="1" x14ac:dyDescent="0.2">
      <c r="A636" s="40" t="s">
        <v>1071</v>
      </c>
      <c r="B636" s="41" t="s">
        <v>1</v>
      </c>
      <c r="C636" s="40">
        <v>5.2</v>
      </c>
      <c r="D636" s="114"/>
    </row>
    <row r="637" spans="1:4" ht="15.75" outlineLevel="1" x14ac:dyDescent="0.2">
      <c r="A637" s="40" t="s">
        <v>1071</v>
      </c>
      <c r="B637" s="41" t="s">
        <v>2</v>
      </c>
      <c r="C637" s="40">
        <v>5.3</v>
      </c>
      <c r="D637" s="114"/>
    </row>
    <row r="638" spans="1:4" ht="15.75" outlineLevel="1" x14ac:dyDescent="0.2">
      <c r="A638" s="40" t="s">
        <v>1071</v>
      </c>
      <c r="B638" s="41" t="s">
        <v>160</v>
      </c>
      <c r="C638" s="40">
        <v>5.6</v>
      </c>
      <c r="D638" s="114"/>
    </row>
    <row r="639" spans="1:4" ht="15.75" outlineLevel="1" x14ac:dyDescent="0.2">
      <c r="A639" s="40" t="s">
        <v>1071</v>
      </c>
      <c r="B639" s="41" t="s">
        <v>1131</v>
      </c>
      <c r="C639" s="42">
        <v>5.0999999999999996</v>
      </c>
      <c r="D639" s="114"/>
    </row>
    <row r="640" spans="1:4" ht="15.75" outlineLevel="1" x14ac:dyDescent="0.2">
      <c r="A640" s="40" t="s">
        <v>1071</v>
      </c>
      <c r="B640" s="41" t="s">
        <v>1130</v>
      </c>
      <c r="C640" s="40">
        <v>5.14</v>
      </c>
      <c r="D640" s="114"/>
    </row>
    <row r="641" spans="1:4" ht="15.75" outlineLevel="1" x14ac:dyDescent="0.2">
      <c r="A641" s="40" t="s">
        <v>1071</v>
      </c>
      <c r="B641" s="41" t="s">
        <v>4</v>
      </c>
      <c r="C641" s="40">
        <v>5.19</v>
      </c>
      <c r="D641" s="114"/>
    </row>
    <row r="642" spans="1:4" ht="15.75" outlineLevel="1" x14ac:dyDescent="0.2">
      <c r="A642" s="40" t="s">
        <v>1071</v>
      </c>
      <c r="B642" s="41" t="s">
        <v>162</v>
      </c>
      <c r="C642" s="40">
        <v>5.24</v>
      </c>
      <c r="D642" s="114"/>
    </row>
    <row r="643" spans="1:4" ht="15.75" outlineLevel="1" x14ac:dyDescent="0.2">
      <c r="A643" s="40" t="s">
        <v>1071</v>
      </c>
      <c r="B643" s="41" t="s">
        <v>5</v>
      </c>
      <c r="C643" s="40">
        <v>5.26</v>
      </c>
      <c r="D643" s="114"/>
    </row>
    <row r="644" spans="1:4" ht="15.75" outlineLevel="1" x14ac:dyDescent="0.2">
      <c r="A644" s="40" t="s">
        <v>1071</v>
      </c>
      <c r="B644" s="41" t="s">
        <v>6</v>
      </c>
      <c r="C644" s="40">
        <v>5.27</v>
      </c>
      <c r="D644" s="114"/>
    </row>
    <row r="645" spans="1:4" ht="15.75" outlineLevel="1" x14ac:dyDescent="0.2">
      <c r="A645" s="40" t="s">
        <v>1071</v>
      </c>
      <c r="B645" s="41" t="s">
        <v>7</v>
      </c>
      <c r="C645" s="40">
        <v>5.28</v>
      </c>
      <c r="D645" s="114"/>
    </row>
    <row r="646" spans="1:4" ht="15.75" outlineLevel="1" x14ac:dyDescent="0.2">
      <c r="A646" s="40" t="s">
        <v>1071</v>
      </c>
      <c r="B646" s="41" t="s">
        <v>127</v>
      </c>
      <c r="C646" s="40">
        <v>5.36</v>
      </c>
      <c r="D646" s="114"/>
    </row>
    <row r="647" spans="1:4" ht="15.75" outlineLevel="1" x14ac:dyDescent="0.2">
      <c r="A647" s="40" t="s">
        <v>1071</v>
      </c>
      <c r="B647" s="41" t="s">
        <v>193</v>
      </c>
      <c r="C647" s="40">
        <v>5.33</v>
      </c>
      <c r="D647" s="114"/>
    </row>
    <row r="648" spans="1:4" ht="15.75" outlineLevel="1" x14ac:dyDescent="0.2">
      <c r="A648" s="40" t="s">
        <v>1071</v>
      </c>
      <c r="B648" s="41" t="s">
        <v>171</v>
      </c>
      <c r="C648" s="40">
        <v>5.37</v>
      </c>
      <c r="D648" s="114"/>
    </row>
    <row r="649" spans="1:4" ht="15.75" outlineLevel="1" x14ac:dyDescent="0.2">
      <c r="A649" s="40" t="s">
        <v>1071</v>
      </c>
      <c r="B649" s="41" t="s">
        <v>9</v>
      </c>
      <c r="C649" s="40">
        <v>5.49</v>
      </c>
      <c r="D649" s="114"/>
    </row>
    <row r="650" spans="1:4" ht="15.75" outlineLevel="1" x14ac:dyDescent="0.2">
      <c r="A650" s="40" t="s">
        <v>1071</v>
      </c>
      <c r="B650" s="41" t="s">
        <v>10</v>
      </c>
      <c r="C650" s="40">
        <v>5.51</v>
      </c>
      <c r="D650" s="114"/>
    </row>
    <row r="651" spans="1:4" ht="15.75" outlineLevel="1" x14ac:dyDescent="0.2">
      <c r="A651" s="40" t="s">
        <v>1071</v>
      </c>
      <c r="B651" s="41" t="s">
        <v>1132</v>
      </c>
      <c r="C651" s="40">
        <v>5.52</v>
      </c>
      <c r="D651" s="114"/>
    </row>
    <row r="652" spans="1:4" ht="15.75" outlineLevel="1" x14ac:dyDescent="0.2">
      <c r="A652" s="40" t="s">
        <v>1071</v>
      </c>
      <c r="B652" s="41" t="s">
        <v>11</v>
      </c>
      <c r="C652" s="40">
        <v>5.53</v>
      </c>
      <c r="D652" s="114"/>
    </row>
    <row r="653" spans="1:4" ht="15.75" outlineLevel="1" x14ac:dyDescent="0.2">
      <c r="A653" s="40" t="s">
        <v>1071</v>
      </c>
      <c r="B653" s="41" t="s">
        <v>12</v>
      </c>
      <c r="C653" s="40">
        <v>5.69</v>
      </c>
      <c r="D653" s="114"/>
    </row>
    <row r="654" spans="1:4" ht="15.75" outlineLevel="1" x14ac:dyDescent="0.2">
      <c r="A654" s="40" t="s">
        <v>1071</v>
      </c>
      <c r="B654" s="41" t="s">
        <v>14</v>
      </c>
      <c r="C654" s="42">
        <v>5.7</v>
      </c>
      <c r="D654" s="114"/>
    </row>
    <row r="655" spans="1:4" ht="15.75" outlineLevel="1" x14ac:dyDescent="0.2">
      <c r="A655" s="40" t="s">
        <v>1071</v>
      </c>
      <c r="B655" s="41" t="s">
        <v>15</v>
      </c>
      <c r="C655" s="40">
        <v>5.74</v>
      </c>
      <c r="D655" s="114"/>
    </row>
    <row r="656" spans="1:4" ht="15.75" outlineLevel="1" x14ac:dyDescent="0.2">
      <c r="A656" s="40" t="s">
        <v>1071</v>
      </c>
      <c r="B656" s="41" t="s">
        <v>164</v>
      </c>
      <c r="C656" s="40">
        <v>5.109</v>
      </c>
      <c r="D656" s="114"/>
    </row>
    <row r="657" spans="1:4" ht="15.75" outlineLevel="1" x14ac:dyDescent="0.2">
      <c r="A657" s="40" t="s">
        <v>1071</v>
      </c>
      <c r="B657" s="41" t="s">
        <v>165</v>
      </c>
      <c r="C657" s="40">
        <v>5.1109999999999998</v>
      </c>
      <c r="D657" s="114"/>
    </row>
    <row r="658" spans="1:4" ht="15.75" outlineLevel="1" x14ac:dyDescent="0.2">
      <c r="A658" s="40" t="s">
        <v>1071</v>
      </c>
      <c r="B658" s="41" t="s">
        <v>136</v>
      </c>
      <c r="C658" s="40">
        <v>5.1120000000000001</v>
      </c>
      <c r="D658" s="114"/>
    </row>
    <row r="659" spans="1:4" ht="15.75" outlineLevel="1" x14ac:dyDescent="0.2">
      <c r="A659" s="40" t="s">
        <v>1071</v>
      </c>
      <c r="B659" s="41" t="s">
        <v>17</v>
      </c>
      <c r="C659" s="40">
        <v>5.58</v>
      </c>
      <c r="D659" s="114"/>
    </row>
    <row r="660" spans="1:4" ht="15.75" outlineLevel="1" x14ac:dyDescent="0.2">
      <c r="A660" s="40" t="s">
        <v>1071</v>
      </c>
      <c r="B660" s="41" t="s">
        <v>18</v>
      </c>
      <c r="C660" s="40">
        <v>5.54</v>
      </c>
      <c r="D660" s="114"/>
    </row>
    <row r="661" spans="1:4" ht="15.75" outlineLevel="1" x14ac:dyDescent="0.2">
      <c r="A661" s="40" t="s">
        <v>1071</v>
      </c>
      <c r="B661" s="41" t="s">
        <v>19</v>
      </c>
      <c r="C661" s="40">
        <v>5.55</v>
      </c>
      <c r="D661" s="114"/>
    </row>
    <row r="662" spans="1:4" ht="15.75" outlineLevel="1" x14ac:dyDescent="0.2">
      <c r="A662" s="40" t="s">
        <v>1071</v>
      </c>
      <c r="B662" s="41" t="s">
        <v>20</v>
      </c>
      <c r="C662" s="40">
        <v>5.63</v>
      </c>
      <c r="D662" s="114"/>
    </row>
    <row r="663" spans="1:4" ht="15.75" outlineLevel="1" x14ac:dyDescent="0.2">
      <c r="A663" s="40" t="s">
        <v>1071</v>
      </c>
      <c r="B663" s="41" t="s">
        <v>24</v>
      </c>
      <c r="C663" s="40">
        <v>5.47</v>
      </c>
      <c r="D663" s="114"/>
    </row>
    <row r="664" spans="1:4" ht="15.75" outlineLevel="1" x14ac:dyDescent="0.2">
      <c r="A664" s="40" t="s">
        <v>1071</v>
      </c>
      <c r="B664" s="41" t="s">
        <v>25</v>
      </c>
      <c r="C664" s="40">
        <v>5.48</v>
      </c>
      <c r="D664" s="114"/>
    </row>
    <row r="665" spans="1:4" ht="15.75" x14ac:dyDescent="0.2">
      <c r="A665" s="46" t="s">
        <v>1071</v>
      </c>
      <c r="B665" s="41"/>
      <c r="C665" s="40"/>
      <c r="D665" s="114"/>
    </row>
    <row r="666" spans="1:4" ht="15.75" outlineLevel="1" x14ac:dyDescent="0.2">
      <c r="A666" s="40" t="s">
        <v>1076</v>
      </c>
      <c r="B666" s="41" t="s">
        <v>0</v>
      </c>
      <c r="C666" s="40">
        <v>5.0999999999999996</v>
      </c>
      <c r="D666" s="114"/>
    </row>
    <row r="667" spans="1:4" ht="15.75" outlineLevel="1" x14ac:dyDescent="0.2">
      <c r="A667" s="40" t="s">
        <v>1076</v>
      </c>
      <c r="B667" s="41" t="s">
        <v>1</v>
      </c>
      <c r="C667" s="40">
        <v>5.2</v>
      </c>
      <c r="D667" s="114"/>
    </row>
    <row r="668" spans="1:4" ht="15.75" outlineLevel="1" x14ac:dyDescent="0.2">
      <c r="A668" s="40" t="s">
        <v>1076</v>
      </c>
      <c r="B668" s="41" t="s">
        <v>180</v>
      </c>
      <c r="C668" s="40">
        <v>5.4</v>
      </c>
      <c r="D668" s="114"/>
    </row>
    <row r="669" spans="1:4" ht="15.75" outlineLevel="1" x14ac:dyDescent="0.2">
      <c r="A669" s="40" t="s">
        <v>1076</v>
      </c>
      <c r="B669" s="41" t="s">
        <v>181</v>
      </c>
      <c r="C669" s="40">
        <v>5.7</v>
      </c>
      <c r="D669" s="114"/>
    </row>
    <row r="670" spans="1:4" ht="15.75" outlineLevel="1" x14ac:dyDescent="0.2">
      <c r="A670" s="40" t="s">
        <v>1076</v>
      </c>
      <c r="B670" s="41" t="s">
        <v>182</v>
      </c>
      <c r="C670" s="40">
        <v>5.1100000000000003</v>
      </c>
      <c r="D670" s="114"/>
    </row>
    <row r="671" spans="1:4" ht="15.75" outlineLevel="1" x14ac:dyDescent="0.2">
      <c r="A671" s="40" t="s">
        <v>1076</v>
      </c>
      <c r="B671" s="41" t="s">
        <v>5</v>
      </c>
      <c r="C671" s="40">
        <v>5.26</v>
      </c>
      <c r="D671" s="114"/>
    </row>
    <row r="672" spans="1:4" ht="15.75" outlineLevel="1" x14ac:dyDescent="0.2">
      <c r="A672" s="40" t="s">
        <v>1076</v>
      </c>
      <c r="B672" s="41" t="s">
        <v>183</v>
      </c>
      <c r="C672" s="40">
        <v>5.43</v>
      </c>
      <c r="D672" s="114"/>
    </row>
    <row r="673" spans="1:4" ht="15.75" outlineLevel="1" x14ac:dyDescent="0.2">
      <c r="A673" s="40" t="s">
        <v>1076</v>
      </c>
      <c r="B673" s="41" t="s">
        <v>6</v>
      </c>
      <c r="C673" s="40">
        <v>5.27</v>
      </c>
      <c r="D673" s="114"/>
    </row>
    <row r="674" spans="1:4" ht="15.75" outlineLevel="1" x14ac:dyDescent="0.2">
      <c r="A674" s="40" t="s">
        <v>1076</v>
      </c>
      <c r="B674" s="41" t="s">
        <v>7</v>
      </c>
      <c r="C674" s="40">
        <v>5.28</v>
      </c>
      <c r="D674" s="114"/>
    </row>
    <row r="675" spans="1:4" ht="15.75" outlineLevel="1" x14ac:dyDescent="0.2">
      <c r="A675" s="40" t="s">
        <v>1076</v>
      </c>
      <c r="B675" s="41" t="s">
        <v>127</v>
      </c>
      <c r="C675" s="40">
        <v>5.36</v>
      </c>
      <c r="D675" s="114"/>
    </row>
    <row r="676" spans="1:4" ht="15.75" outlineLevel="1" x14ac:dyDescent="0.2">
      <c r="A676" s="40" t="s">
        <v>1076</v>
      </c>
      <c r="B676" s="41" t="s">
        <v>184</v>
      </c>
      <c r="C676" s="42">
        <v>5.5</v>
      </c>
      <c r="D676" s="114"/>
    </row>
    <row r="677" spans="1:4" ht="15.75" outlineLevel="1" x14ac:dyDescent="0.2">
      <c r="A677" s="40" t="s">
        <v>1076</v>
      </c>
      <c r="B677" s="41" t="s">
        <v>10</v>
      </c>
      <c r="C677" s="40">
        <v>5.51</v>
      </c>
      <c r="D677" s="114"/>
    </row>
    <row r="678" spans="1:4" ht="15.75" outlineLevel="1" x14ac:dyDescent="0.2">
      <c r="A678" s="40" t="s">
        <v>1076</v>
      </c>
      <c r="B678" s="41" t="s">
        <v>11</v>
      </c>
      <c r="C678" s="40">
        <v>5.53</v>
      </c>
      <c r="D678" s="114"/>
    </row>
    <row r="679" spans="1:4" ht="15.75" outlineLevel="1" x14ac:dyDescent="0.2">
      <c r="A679" s="40" t="s">
        <v>1076</v>
      </c>
      <c r="B679" s="41" t="s">
        <v>12</v>
      </c>
      <c r="C679" s="40">
        <v>5.69</v>
      </c>
      <c r="D679" s="114"/>
    </row>
    <row r="680" spans="1:4" ht="15.75" outlineLevel="1" x14ac:dyDescent="0.2">
      <c r="A680" s="40" t="s">
        <v>1076</v>
      </c>
      <c r="B680" s="41" t="s">
        <v>14</v>
      </c>
      <c r="C680" s="42">
        <v>5.7</v>
      </c>
      <c r="D680" s="113" t="s">
        <v>1129</v>
      </c>
    </row>
    <row r="681" spans="1:4" ht="15.75" outlineLevel="1" x14ac:dyDescent="0.2">
      <c r="A681" s="40" t="s">
        <v>1076</v>
      </c>
      <c r="B681" s="41" t="s">
        <v>15</v>
      </c>
      <c r="C681" s="40">
        <v>5.74</v>
      </c>
      <c r="D681" s="114"/>
    </row>
    <row r="682" spans="1:4" ht="15.75" outlineLevel="1" x14ac:dyDescent="0.2">
      <c r="A682" s="40" t="s">
        <v>1076</v>
      </c>
      <c r="B682" s="41" t="s">
        <v>137</v>
      </c>
      <c r="C682" s="40">
        <v>5.59</v>
      </c>
      <c r="D682" s="114"/>
    </row>
    <row r="683" spans="1:4" ht="15.75" outlineLevel="1" x14ac:dyDescent="0.2">
      <c r="A683" s="40" t="s">
        <v>1076</v>
      </c>
      <c r="B683" s="41" t="s">
        <v>18</v>
      </c>
      <c r="C683" s="40">
        <v>5.54</v>
      </c>
      <c r="D683" s="114"/>
    </row>
    <row r="684" spans="1:4" ht="15.75" outlineLevel="1" x14ac:dyDescent="0.2">
      <c r="A684" s="40" t="s">
        <v>1076</v>
      </c>
      <c r="B684" s="41" t="s">
        <v>185</v>
      </c>
      <c r="C684" s="40">
        <v>5.57</v>
      </c>
      <c r="D684" s="114"/>
    </row>
    <row r="685" spans="1:4" ht="15.75" outlineLevel="1" x14ac:dyDescent="0.2">
      <c r="A685" s="40" t="s">
        <v>1076</v>
      </c>
      <c r="B685" s="41" t="s">
        <v>20</v>
      </c>
      <c r="C685" s="40">
        <v>5.63</v>
      </c>
      <c r="D685" s="114"/>
    </row>
    <row r="686" spans="1:4" ht="15.75" outlineLevel="1" x14ac:dyDescent="0.2">
      <c r="A686" s="40" t="s">
        <v>1076</v>
      </c>
      <c r="B686" s="41" t="s">
        <v>24</v>
      </c>
      <c r="C686" s="40">
        <v>5.47</v>
      </c>
      <c r="D686" s="114"/>
    </row>
    <row r="687" spans="1:4" ht="15.75" outlineLevel="1" x14ac:dyDescent="0.2">
      <c r="A687" s="40" t="s">
        <v>1076</v>
      </c>
      <c r="B687" s="41" t="s">
        <v>25</v>
      </c>
      <c r="C687" s="40">
        <v>5.48</v>
      </c>
      <c r="D687" s="114"/>
    </row>
    <row r="688" spans="1:4" ht="15.75" x14ac:dyDescent="0.2">
      <c r="A688" s="46" t="s">
        <v>1076</v>
      </c>
      <c r="B688" s="41"/>
      <c r="C688" s="40"/>
      <c r="D688" s="114"/>
    </row>
    <row r="689" spans="1:4" ht="15.75" outlineLevel="1" x14ac:dyDescent="0.2">
      <c r="A689" s="40" t="s">
        <v>1079</v>
      </c>
      <c r="B689" s="41" t="s">
        <v>0</v>
      </c>
      <c r="C689" s="40">
        <v>5.0999999999999996</v>
      </c>
      <c r="D689" s="114"/>
    </row>
    <row r="690" spans="1:4" ht="15.75" outlineLevel="1" x14ac:dyDescent="0.2">
      <c r="A690" s="40" t="s">
        <v>1079</v>
      </c>
      <c r="B690" s="41" t="s">
        <v>1</v>
      </c>
      <c r="C690" s="40">
        <v>5.2</v>
      </c>
      <c r="D690" s="114"/>
    </row>
    <row r="691" spans="1:4" ht="15.75" outlineLevel="1" x14ac:dyDescent="0.2">
      <c r="A691" s="40" t="s">
        <v>1079</v>
      </c>
      <c r="B691" s="41" t="s">
        <v>169</v>
      </c>
      <c r="C691" s="40">
        <v>5.17</v>
      </c>
      <c r="D691" s="114"/>
    </row>
    <row r="692" spans="1:4" ht="15.75" outlineLevel="1" x14ac:dyDescent="0.2">
      <c r="A692" s="40" t="s">
        <v>1079</v>
      </c>
      <c r="B692" s="41" t="s">
        <v>5</v>
      </c>
      <c r="C692" s="40">
        <v>5.26</v>
      </c>
      <c r="D692" s="114"/>
    </row>
    <row r="693" spans="1:4" ht="15.75" outlineLevel="1" x14ac:dyDescent="0.2">
      <c r="A693" s="40" t="s">
        <v>1079</v>
      </c>
      <c r="B693" s="41" t="s">
        <v>170</v>
      </c>
      <c r="C693" s="40">
        <v>5.1029999999999998</v>
      </c>
      <c r="D693" s="114"/>
    </row>
    <row r="694" spans="1:4" ht="15.75" outlineLevel="1" x14ac:dyDescent="0.2">
      <c r="A694" s="40" t="s">
        <v>1079</v>
      </c>
      <c r="B694" s="41" t="s">
        <v>127</v>
      </c>
      <c r="C694" s="40">
        <v>5.36</v>
      </c>
      <c r="D694" s="114"/>
    </row>
    <row r="695" spans="1:4" ht="15.75" outlineLevel="1" x14ac:dyDescent="0.2">
      <c r="A695" s="40" t="s">
        <v>1079</v>
      </c>
      <c r="B695" s="41" t="s">
        <v>171</v>
      </c>
      <c r="C695" s="40">
        <v>5.37</v>
      </c>
      <c r="D695" s="114"/>
    </row>
    <row r="696" spans="1:4" ht="15.75" outlineLevel="1" x14ac:dyDescent="0.2">
      <c r="A696" s="40" t="s">
        <v>1079</v>
      </c>
      <c r="B696" s="41" t="s">
        <v>172</v>
      </c>
      <c r="C696" s="40">
        <v>5.1040000000000001</v>
      </c>
      <c r="D696" s="114"/>
    </row>
    <row r="697" spans="1:4" ht="15.75" outlineLevel="1" x14ac:dyDescent="0.2">
      <c r="A697" s="40" t="s">
        <v>1079</v>
      </c>
      <c r="B697" s="41" t="s">
        <v>173</v>
      </c>
      <c r="C697" s="40">
        <v>5.1050000000000004</v>
      </c>
      <c r="D697" s="114"/>
    </row>
    <row r="698" spans="1:4" ht="15.75" outlineLevel="1" x14ac:dyDescent="0.2">
      <c r="A698" s="40" t="s">
        <v>1079</v>
      </c>
      <c r="B698" s="41" t="s">
        <v>174</v>
      </c>
      <c r="C698" s="40">
        <v>5.1059999999999999</v>
      </c>
      <c r="D698" s="114"/>
    </row>
    <row r="699" spans="1:4" ht="15.75" outlineLevel="1" x14ac:dyDescent="0.2">
      <c r="A699" s="40" t="s">
        <v>1079</v>
      </c>
      <c r="B699" s="41" t="s">
        <v>175</v>
      </c>
      <c r="C699" s="40">
        <v>5.1070000000000002</v>
      </c>
      <c r="D699" s="114"/>
    </row>
    <row r="700" spans="1:4" ht="15.75" outlineLevel="1" x14ac:dyDescent="0.2">
      <c r="A700" s="40" t="s">
        <v>1079</v>
      </c>
      <c r="B700" s="41" t="s">
        <v>900</v>
      </c>
      <c r="C700" s="40">
        <v>5.1079999999999997</v>
      </c>
      <c r="D700" s="113" t="s">
        <v>1129</v>
      </c>
    </row>
    <row r="701" spans="1:4" ht="15.75" outlineLevel="1" x14ac:dyDescent="0.2">
      <c r="A701" s="40" t="s">
        <v>1079</v>
      </c>
      <c r="B701" s="41" t="s">
        <v>164</v>
      </c>
      <c r="C701" s="40">
        <v>5.109</v>
      </c>
      <c r="D701" s="114"/>
    </row>
    <row r="702" spans="1:4" ht="15.75" outlineLevel="1" x14ac:dyDescent="0.2">
      <c r="A702" s="40" t="s">
        <v>1079</v>
      </c>
      <c r="B702" s="41" t="s">
        <v>177</v>
      </c>
      <c r="C702" s="43">
        <v>5.1100000000000003</v>
      </c>
      <c r="D702" s="113" t="s">
        <v>1129</v>
      </c>
    </row>
    <row r="703" spans="1:4" ht="15.75" outlineLevel="1" x14ac:dyDescent="0.2">
      <c r="A703" s="40" t="s">
        <v>1079</v>
      </c>
      <c r="B703" s="41" t="s">
        <v>165</v>
      </c>
      <c r="C703" s="40">
        <v>5.1109999999999998</v>
      </c>
      <c r="D703" s="114"/>
    </row>
    <row r="704" spans="1:4" ht="15.75" outlineLevel="1" x14ac:dyDescent="0.2">
      <c r="A704" s="40" t="s">
        <v>1079</v>
      </c>
      <c r="B704" s="41" t="s">
        <v>136</v>
      </c>
      <c r="C704" s="40">
        <v>5.1120000000000001</v>
      </c>
      <c r="D704" s="114"/>
    </row>
    <row r="705" spans="1:4" ht="15.75" outlineLevel="1" x14ac:dyDescent="0.2">
      <c r="A705" s="40" t="s">
        <v>1079</v>
      </c>
      <c r="B705" s="41" t="s">
        <v>11</v>
      </c>
      <c r="C705" s="40">
        <v>5.53</v>
      </c>
      <c r="D705" s="114"/>
    </row>
    <row r="706" spans="1:4" ht="15.75" outlineLevel="1" x14ac:dyDescent="0.2">
      <c r="A706" s="40" t="s">
        <v>1079</v>
      </c>
      <c r="B706" s="41" t="s">
        <v>178</v>
      </c>
      <c r="C706" s="40">
        <v>5.64</v>
      </c>
      <c r="D706" s="114"/>
    </row>
    <row r="707" spans="1:4" ht="15.75" outlineLevel="1" x14ac:dyDescent="0.2">
      <c r="A707" s="40" t="s">
        <v>1079</v>
      </c>
      <c r="B707" s="41" t="s">
        <v>20</v>
      </c>
      <c r="C707" s="40">
        <v>5.63</v>
      </c>
      <c r="D707" s="114"/>
    </row>
    <row r="708" spans="1:4" ht="15.75" outlineLevel="1" x14ac:dyDescent="0.2">
      <c r="A708" s="40" t="s">
        <v>1079</v>
      </c>
      <c r="B708" s="41" t="s">
        <v>21</v>
      </c>
      <c r="C708" s="40">
        <v>5.65</v>
      </c>
      <c r="D708" s="114"/>
    </row>
    <row r="709" spans="1:4" ht="15.75" outlineLevel="1" x14ac:dyDescent="0.2">
      <c r="A709" s="40" t="s">
        <v>1079</v>
      </c>
      <c r="B709" s="41" t="s">
        <v>179</v>
      </c>
      <c r="C709" s="40">
        <v>5.66</v>
      </c>
      <c r="D709" s="114"/>
    </row>
    <row r="710" spans="1:4" ht="15.75" outlineLevel="1" x14ac:dyDescent="0.2">
      <c r="A710" s="40" t="s">
        <v>1079</v>
      </c>
      <c r="B710" s="41" t="s">
        <v>22</v>
      </c>
      <c r="C710" s="40">
        <v>5.68</v>
      </c>
      <c r="D710" s="114"/>
    </row>
    <row r="711" spans="1:4" ht="15.75" outlineLevel="1" x14ac:dyDescent="0.2">
      <c r="A711" s="40" t="s">
        <v>1079</v>
      </c>
      <c r="B711" s="41" t="s">
        <v>24</v>
      </c>
      <c r="C711" s="40">
        <v>5.47</v>
      </c>
      <c r="D711" s="114"/>
    </row>
    <row r="712" spans="1:4" ht="15.75" outlineLevel="1" x14ac:dyDescent="0.2">
      <c r="A712" s="40" t="s">
        <v>1079</v>
      </c>
      <c r="B712" s="41" t="s">
        <v>25</v>
      </c>
      <c r="C712" s="40">
        <v>5.48</v>
      </c>
      <c r="D712" s="114"/>
    </row>
    <row r="713" spans="1:4" ht="15.75" x14ac:dyDescent="0.2">
      <c r="A713" s="46" t="s">
        <v>1079</v>
      </c>
      <c r="B713" s="41"/>
      <c r="C713" s="40"/>
      <c r="D713" s="114"/>
    </row>
    <row r="714" spans="1:4" ht="15.75" outlineLevel="1" x14ac:dyDescent="0.2">
      <c r="A714" s="40" t="s">
        <v>1187</v>
      </c>
      <c r="B714" s="41" t="s">
        <v>0</v>
      </c>
      <c r="C714" s="40">
        <v>5.0999999999999996</v>
      </c>
      <c r="D714" s="114"/>
    </row>
    <row r="715" spans="1:4" ht="15.75" outlineLevel="1" x14ac:dyDescent="0.2">
      <c r="A715" s="40" t="s">
        <v>1187</v>
      </c>
      <c r="B715" s="41" t="s">
        <v>1</v>
      </c>
      <c r="C715" s="40">
        <v>5.2</v>
      </c>
      <c r="D715" s="114"/>
    </row>
    <row r="716" spans="1:4" ht="15.75" outlineLevel="1" x14ac:dyDescent="0.2">
      <c r="A716" s="40" t="s">
        <v>1187</v>
      </c>
      <c r="B716" s="41" t="s">
        <v>2</v>
      </c>
      <c r="C716" s="40">
        <v>5.3</v>
      </c>
      <c r="D716" s="114"/>
    </row>
    <row r="717" spans="1:4" ht="15.75" outlineLevel="1" x14ac:dyDescent="0.2">
      <c r="A717" s="40" t="s">
        <v>1187</v>
      </c>
      <c r="B717" s="41" t="s">
        <v>160</v>
      </c>
      <c r="C717" s="40">
        <v>5.6</v>
      </c>
      <c r="D717" s="114"/>
    </row>
    <row r="718" spans="1:4" ht="15.75" outlineLevel="1" x14ac:dyDescent="0.2">
      <c r="A718" s="40" t="s">
        <v>1187</v>
      </c>
      <c r="B718" s="41" t="s">
        <v>1131</v>
      </c>
      <c r="C718" s="42">
        <v>5.0999999999999996</v>
      </c>
      <c r="D718" s="114"/>
    </row>
    <row r="719" spans="1:4" ht="15.75" outlineLevel="1" x14ac:dyDescent="0.2">
      <c r="A719" s="40" t="s">
        <v>1187</v>
      </c>
      <c r="B719" s="41" t="s">
        <v>1130</v>
      </c>
      <c r="C719" s="40">
        <v>5.14</v>
      </c>
      <c r="D719" s="114"/>
    </row>
    <row r="720" spans="1:4" ht="15.75" outlineLevel="1" x14ac:dyDescent="0.2">
      <c r="A720" s="40" t="s">
        <v>1187</v>
      </c>
      <c r="B720" s="41" t="s">
        <v>4</v>
      </c>
      <c r="C720" s="40">
        <v>5.19</v>
      </c>
      <c r="D720" s="114"/>
    </row>
    <row r="721" spans="1:4" ht="15.75" outlineLevel="1" x14ac:dyDescent="0.2">
      <c r="A721" s="40" t="s">
        <v>1187</v>
      </c>
      <c r="B721" s="41" t="s">
        <v>162</v>
      </c>
      <c r="C721" s="40">
        <v>5.24</v>
      </c>
      <c r="D721" s="114"/>
    </row>
    <row r="722" spans="1:4" ht="15.75" outlineLevel="1" x14ac:dyDescent="0.2">
      <c r="A722" s="40" t="s">
        <v>1187</v>
      </c>
      <c r="B722" s="41" t="s">
        <v>5</v>
      </c>
      <c r="C722" s="40">
        <v>5.26</v>
      </c>
      <c r="D722" s="114"/>
    </row>
    <row r="723" spans="1:4" ht="15.75" outlineLevel="1" x14ac:dyDescent="0.2">
      <c r="A723" s="40" t="s">
        <v>1187</v>
      </c>
      <c r="B723" s="41" t="s">
        <v>6</v>
      </c>
      <c r="C723" s="40">
        <v>5.27</v>
      </c>
      <c r="D723" s="114"/>
    </row>
    <row r="724" spans="1:4" ht="15.75" outlineLevel="1" x14ac:dyDescent="0.2">
      <c r="A724" s="40" t="s">
        <v>1187</v>
      </c>
      <c r="B724" s="41" t="s">
        <v>7</v>
      </c>
      <c r="C724" s="40">
        <v>5.28</v>
      </c>
      <c r="D724" s="114"/>
    </row>
    <row r="725" spans="1:4" ht="15.75" outlineLevel="1" x14ac:dyDescent="0.2">
      <c r="A725" s="40" t="s">
        <v>1187</v>
      </c>
      <c r="B725" s="41" t="s">
        <v>163</v>
      </c>
      <c r="C725" s="40">
        <v>5.31</v>
      </c>
      <c r="D725" s="114"/>
    </row>
    <row r="726" spans="1:4" ht="15.75" outlineLevel="1" x14ac:dyDescent="0.2">
      <c r="A726" s="40" t="s">
        <v>1187</v>
      </c>
      <c r="B726" s="41" t="s">
        <v>127</v>
      </c>
      <c r="C726" s="40">
        <v>5.36</v>
      </c>
      <c r="D726" s="114"/>
    </row>
    <row r="727" spans="1:4" ht="15.75" outlineLevel="1" x14ac:dyDescent="0.2">
      <c r="A727" s="40" t="s">
        <v>1187</v>
      </c>
      <c r="B727" s="41" t="s">
        <v>11</v>
      </c>
      <c r="C727" s="40">
        <v>5.53</v>
      </c>
      <c r="D727" s="114"/>
    </row>
    <row r="728" spans="1:4" ht="15.75" outlineLevel="1" x14ac:dyDescent="0.2">
      <c r="A728" s="40" t="s">
        <v>1187</v>
      </c>
      <c r="B728" s="41" t="s">
        <v>164</v>
      </c>
      <c r="C728" s="40">
        <v>5.109</v>
      </c>
      <c r="D728" s="114"/>
    </row>
    <row r="729" spans="1:4" ht="15.75" outlineLevel="1" x14ac:dyDescent="0.2">
      <c r="A729" s="40" t="s">
        <v>1187</v>
      </c>
      <c r="B729" s="41" t="s">
        <v>165</v>
      </c>
      <c r="C729" s="40">
        <v>5.1109999999999998</v>
      </c>
      <c r="D729" s="114"/>
    </row>
    <row r="730" spans="1:4" ht="15.75" outlineLevel="1" x14ac:dyDescent="0.2">
      <c r="A730" s="40" t="s">
        <v>1187</v>
      </c>
      <c r="B730" s="41" t="s">
        <v>136</v>
      </c>
      <c r="C730" s="40">
        <v>5.1120000000000001</v>
      </c>
      <c r="D730" s="114"/>
    </row>
    <row r="731" spans="1:4" ht="15.75" outlineLevel="1" x14ac:dyDescent="0.2">
      <c r="A731" s="40" t="s">
        <v>1187</v>
      </c>
      <c r="B731" s="41" t="s">
        <v>1145</v>
      </c>
      <c r="C731" s="40">
        <v>5.1130000000000004</v>
      </c>
      <c r="D731" s="114"/>
    </row>
    <row r="732" spans="1:4" ht="15.75" outlineLevel="1" x14ac:dyDescent="0.2">
      <c r="A732" s="40" t="s">
        <v>1187</v>
      </c>
      <c r="B732" s="41" t="s">
        <v>167</v>
      </c>
      <c r="C732" s="40">
        <v>5.117</v>
      </c>
      <c r="D732" s="114"/>
    </row>
    <row r="733" spans="1:4" ht="15.75" outlineLevel="1" x14ac:dyDescent="0.2">
      <c r="A733" s="40" t="s">
        <v>1187</v>
      </c>
      <c r="B733" s="41" t="s">
        <v>168</v>
      </c>
      <c r="C733" s="40">
        <v>5.67</v>
      </c>
      <c r="D733" s="114"/>
    </row>
    <row r="734" spans="1:4" ht="15.75" outlineLevel="1" x14ac:dyDescent="0.2">
      <c r="A734" s="40" t="s">
        <v>1187</v>
      </c>
      <c r="B734" s="41" t="s">
        <v>20</v>
      </c>
      <c r="C734" s="40">
        <v>5.63</v>
      </c>
      <c r="D734" s="114"/>
    </row>
    <row r="735" spans="1:4" ht="15.75" outlineLevel="1" x14ac:dyDescent="0.2">
      <c r="A735" s="40" t="s">
        <v>1187</v>
      </c>
      <c r="B735" s="41" t="s">
        <v>24</v>
      </c>
      <c r="C735" s="40">
        <v>5.47</v>
      </c>
      <c r="D735" s="114"/>
    </row>
    <row r="736" spans="1:4" ht="15.75" outlineLevel="1" x14ac:dyDescent="0.2">
      <c r="A736" s="40" t="s">
        <v>1187</v>
      </c>
      <c r="B736" s="41" t="s">
        <v>25</v>
      </c>
      <c r="C736" s="40">
        <v>5.48</v>
      </c>
      <c r="D736" s="114"/>
    </row>
    <row r="737" spans="1:4" ht="15.75" x14ac:dyDescent="0.2">
      <c r="A737" s="46" t="s">
        <v>1188</v>
      </c>
      <c r="B737" s="41"/>
      <c r="C737" s="40"/>
      <c r="D737" s="114"/>
    </row>
    <row r="738" spans="1:4" ht="15.75" outlineLevel="1" x14ac:dyDescent="0.2">
      <c r="A738" s="40" t="s">
        <v>1082</v>
      </c>
      <c r="B738" s="41" t="s">
        <v>0</v>
      </c>
      <c r="C738" s="40">
        <v>5.0999999999999996</v>
      </c>
      <c r="D738" s="114"/>
    </row>
    <row r="739" spans="1:4" ht="15.75" outlineLevel="1" x14ac:dyDescent="0.2">
      <c r="A739" s="40" t="s">
        <v>1082</v>
      </c>
      <c r="B739" s="41" t="s">
        <v>1</v>
      </c>
      <c r="C739" s="40">
        <v>5.2</v>
      </c>
      <c r="D739" s="114"/>
    </row>
    <row r="740" spans="1:4" ht="15.75" outlineLevel="1" x14ac:dyDescent="0.2">
      <c r="A740" s="40" t="s">
        <v>1082</v>
      </c>
      <c r="B740" s="41" t="s">
        <v>133</v>
      </c>
      <c r="C740" s="40">
        <v>5.18</v>
      </c>
      <c r="D740" s="114"/>
    </row>
    <row r="741" spans="1:4" ht="15.75" outlineLevel="1" x14ac:dyDescent="0.2">
      <c r="A741" s="40" t="s">
        <v>1082</v>
      </c>
      <c r="B741" s="41" t="s">
        <v>134</v>
      </c>
      <c r="C741" s="40">
        <v>5.23</v>
      </c>
      <c r="D741" s="114"/>
    </row>
    <row r="742" spans="1:4" ht="15.75" outlineLevel="1" x14ac:dyDescent="0.2">
      <c r="A742" s="40" t="s">
        <v>1082</v>
      </c>
      <c r="B742" s="41" t="s">
        <v>5</v>
      </c>
      <c r="C742" s="40">
        <v>5.26</v>
      </c>
      <c r="D742" s="114"/>
    </row>
    <row r="743" spans="1:4" ht="15.75" outlineLevel="1" x14ac:dyDescent="0.2">
      <c r="A743" s="40" t="s">
        <v>1082</v>
      </c>
      <c r="B743" s="41" t="s">
        <v>6</v>
      </c>
      <c r="C743" s="40">
        <v>5.27</v>
      </c>
      <c r="D743" s="114"/>
    </row>
    <row r="744" spans="1:4" ht="15.75" outlineLevel="1" x14ac:dyDescent="0.2">
      <c r="A744" s="40" t="s">
        <v>1082</v>
      </c>
      <c r="B744" s="41" t="s">
        <v>7</v>
      </c>
      <c r="C744" s="40">
        <v>5.28</v>
      </c>
      <c r="D744" s="114"/>
    </row>
    <row r="745" spans="1:4" ht="15.75" outlineLevel="1" x14ac:dyDescent="0.2">
      <c r="A745" s="40" t="s">
        <v>1082</v>
      </c>
      <c r="B745" s="41" t="s">
        <v>127</v>
      </c>
      <c r="C745" s="40">
        <v>5.36</v>
      </c>
      <c r="D745" s="114"/>
    </row>
    <row r="746" spans="1:4" ht="15.75" outlineLevel="1" x14ac:dyDescent="0.2">
      <c r="A746" s="40" t="s">
        <v>1082</v>
      </c>
      <c r="B746" s="41" t="s">
        <v>135</v>
      </c>
      <c r="C746" s="40">
        <v>5.44</v>
      </c>
      <c r="D746" s="114"/>
    </row>
    <row r="747" spans="1:4" ht="15.75" outlineLevel="1" x14ac:dyDescent="0.2">
      <c r="A747" s="40" t="s">
        <v>1082</v>
      </c>
      <c r="B747" s="41" t="s">
        <v>11</v>
      </c>
      <c r="C747" s="40">
        <v>5.53</v>
      </c>
      <c r="D747" s="114"/>
    </row>
    <row r="748" spans="1:4" ht="15.75" outlineLevel="1" x14ac:dyDescent="0.2">
      <c r="A748" s="40" t="s">
        <v>1082</v>
      </c>
      <c r="B748" s="41" t="s">
        <v>136</v>
      </c>
      <c r="C748" s="40">
        <v>5.1120000000000001</v>
      </c>
      <c r="D748" s="114"/>
    </row>
    <row r="749" spans="1:4" ht="15.75" outlineLevel="1" x14ac:dyDescent="0.2">
      <c r="A749" s="40" t="s">
        <v>1082</v>
      </c>
      <c r="B749" s="41" t="s">
        <v>137</v>
      </c>
      <c r="C749" s="40">
        <v>5.59</v>
      </c>
      <c r="D749" s="114"/>
    </row>
    <row r="750" spans="1:4" ht="15.75" outlineLevel="1" x14ac:dyDescent="0.2">
      <c r="A750" s="40" t="s">
        <v>1082</v>
      </c>
      <c r="B750" s="41" t="s">
        <v>18</v>
      </c>
      <c r="C750" s="40">
        <v>5.54</v>
      </c>
      <c r="D750" s="114"/>
    </row>
    <row r="751" spans="1:4" ht="15.75" outlineLevel="1" x14ac:dyDescent="0.2">
      <c r="A751" s="40" t="s">
        <v>1082</v>
      </c>
      <c r="B751" s="41" t="s">
        <v>20</v>
      </c>
      <c r="C751" s="40">
        <v>5.63</v>
      </c>
      <c r="D751" s="114"/>
    </row>
    <row r="752" spans="1:4" ht="15.75" outlineLevel="1" x14ac:dyDescent="0.2">
      <c r="A752" s="40" t="s">
        <v>1082</v>
      </c>
      <c r="B752" s="41" t="s">
        <v>21</v>
      </c>
      <c r="C752" s="40">
        <v>5.65</v>
      </c>
      <c r="D752" s="114"/>
    </row>
    <row r="753" spans="1:4" ht="15.75" outlineLevel="1" x14ac:dyDescent="0.2">
      <c r="A753" s="40" t="s">
        <v>1082</v>
      </c>
      <c r="B753" s="41" t="s">
        <v>22</v>
      </c>
      <c r="C753" s="40">
        <v>5.68</v>
      </c>
      <c r="D753" s="114"/>
    </row>
    <row r="754" spans="1:4" ht="15.75" outlineLevel="1" x14ac:dyDescent="0.2">
      <c r="A754" s="40" t="s">
        <v>1082</v>
      </c>
      <c r="B754" s="41" t="s">
        <v>24</v>
      </c>
      <c r="C754" s="40">
        <v>5.47</v>
      </c>
      <c r="D754" s="114"/>
    </row>
    <row r="755" spans="1:4" ht="15.75" outlineLevel="1" x14ac:dyDescent="0.2">
      <c r="A755" s="40" t="s">
        <v>1082</v>
      </c>
      <c r="B755" s="41" t="s">
        <v>25</v>
      </c>
      <c r="C755" s="40">
        <v>5.48</v>
      </c>
      <c r="D755" s="114"/>
    </row>
    <row r="756" spans="1:4" ht="15.75" x14ac:dyDescent="0.2">
      <c r="A756" s="46" t="s">
        <v>1082</v>
      </c>
      <c r="B756" s="41"/>
      <c r="C756" s="40"/>
      <c r="D756" s="114"/>
    </row>
    <row r="757" spans="1:4" ht="15.75" outlineLevel="1" x14ac:dyDescent="0.2">
      <c r="A757" s="40" t="s">
        <v>1189</v>
      </c>
      <c r="B757" s="41" t="s">
        <v>0</v>
      </c>
      <c r="C757" s="40">
        <v>5.0999999999999996</v>
      </c>
      <c r="D757" s="114"/>
    </row>
    <row r="758" spans="1:4" ht="15.75" outlineLevel="1" x14ac:dyDescent="0.2">
      <c r="A758" s="40" t="s">
        <v>1189</v>
      </c>
      <c r="B758" s="41" t="s">
        <v>1</v>
      </c>
      <c r="C758" s="40">
        <v>5.2</v>
      </c>
      <c r="D758" s="114"/>
    </row>
    <row r="759" spans="1:4" ht="15.75" outlineLevel="1" x14ac:dyDescent="0.2">
      <c r="A759" s="40" t="s">
        <v>1189</v>
      </c>
      <c r="B759" s="41" t="s">
        <v>122</v>
      </c>
      <c r="C759" s="40">
        <v>5.9</v>
      </c>
      <c r="D759" s="113" t="s">
        <v>1129</v>
      </c>
    </row>
    <row r="760" spans="1:4" ht="15.75" outlineLevel="1" x14ac:dyDescent="0.2">
      <c r="A760" s="40" t="s">
        <v>1189</v>
      </c>
      <c r="B760" s="41" t="s">
        <v>123</v>
      </c>
      <c r="C760" s="40">
        <v>5.13</v>
      </c>
      <c r="D760" s="114"/>
    </row>
    <row r="761" spans="1:4" ht="15.75" outlineLevel="1" x14ac:dyDescent="0.2">
      <c r="A761" s="40" t="s">
        <v>1189</v>
      </c>
      <c r="B761" s="41" t="s">
        <v>124</v>
      </c>
      <c r="C761" s="40">
        <v>5.16</v>
      </c>
      <c r="D761" s="113" t="s">
        <v>1129</v>
      </c>
    </row>
    <row r="762" spans="1:4" ht="15.75" outlineLevel="1" x14ac:dyDescent="0.2">
      <c r="A762" s="40" t="s">
        <v>1189</v>
      </c>
      <c r="B762" s="41" t="s">
        <v>125</v>
      </c>
      <c r="C762" s="40">
        <v>5.22</v>
      </c>
      <c r="D762" s="113"/>
    </row>
    <row r="763" spans="1:4" ht="15.75" outlineLevel="1" x14ac:dyDescent="0.2">
      <c r="A763" s="40" t="s">
        <v>1189</v>
      </c>
      <c r="B763" s="41" t="s">
        <v>126</v>
      </c>
      <c r="C763" s="40">
        <v>5.42</v>
      </c>
      <c r="D763" s="114"/>
    </row>
    <row r="764" spans="1:4" ht="15.75" outlineLevel="1" x14ac:dyDescent="0.2">
      <c r="A764" s="40" t="s">
        <v>1189</v>
      </c>
      <c r="B764" s="41" t="s">
        <v>6</v>
      </c>
      <c r="C764" s="40">
        <v>5.27</v>
      </c>
      <c r="D764" s="114"/>
    </row>
    <row r="765" spans="1:4" ht="15.75" outlineLevel="1" x14ac:dyDescent="0.2">
      <c r="A765" s="40" t="s">
        <v>1189</v>
      </c>
      <c r="B765" s="41" t="s">
        <v>7</v>
      </c>
      <c r="C765" s="40">
        <v>5.28</v>
      </c>
      <c r="D765" s="113" t="s">
        <v>1129</v>
      </c>
    </row>
    <row r="766" spans="1:4" ht="15.75" outlineLevel="1" x14ac:dyDescent="0.2">
      <c r="A766" s="40" t="s">
        <v>1189</v>
      </c>
      <c r="B766" s="41" t="s">
        <v>127</v>
      </c>
      <c r="C766" s="40">
        <v>5.36</v>
      </c>
      <c r="D766" s="114"/>
    </row>
    <row r="767" spans="1:4" ht="15.75" outlineLevel="1" x14ac:dyDescent="0.2">
      <c r="A767" s="40" t="s">
        <v>1189</v>
      </c>
      <c r="B767" s="41" t="s">
        <v>9</v>
      </c>
      <c r="C767" s="40">
        <v>5.49</v>
      </c>
      <c r="D767" s="114"/>
    </row>
    <row r="768" spans="1:4" ht="15.75" outlineLevel="1" x14ac:dyDescent="0.2">
      <c r="A768" s="40" t="s">
        <v>1189</v>
      </c>
      <c r="B768" s="41" t="s">
        <v>10</v>
      </c>
      <c r="C768" s="40">
        <v>5.51</v>
      </c>
      <c r="D768" s="114"/>
    </row>
    <row r="769" spans="1:4" ht="15.75" outlineLevel="1" x14ac:dyDescent="0.2">
      <c r="A769" s="40" t="s">
        <v>1189</v>
      </c>
      <c r="B769" s="41" t="s">
        <v>1178</v>
      </c>
      <c r="C769" s="40">
        <v>5.52</v>
      </c>
      <c r="D769" s="114"/>
    </row>
    <row r="770" spans="1:4" ht="15.75" outlineLevel="1" x14ac:dyDescent="0.2">
      <c r="A770" s="40" t="s">
        <v>1189</v>
      </c>
      <c r="B770" s="41" t="s">
        <v>11</v>
      </c>
      <c r="C770" s="40">
        <v>5.53</v>
      </c>
      <c r="D770" s="114"/>
    </row>
    <row r="771" spans="1:4" ht="15.75" outlineLevel="1" x14ac:dyDescent="0.2">
      <c r="A771" s="40" t="s">
        <v>1189</v>
      </c>
      <c r="B771" s="41" t="s">
        <v>18</v>
      </c>
      <c r="C771" s="40">
        <v>5.54</v>
      </c>
      <c r="D771" s="114"/>
    </row>
    <row r="772" spans="1:4" ht="15.75" outlineLevel="1" x14ac:dyDescent="0.2">
      <c r="A772" s="40" t="s">
        <v>1189</v>
      </c>
      <c r="B772" s="41" t="s">
        <v>14</v>
      </c>
      <c r="C772" s="42">
        <v>5.7</v>
      </c>
      <c r="D772" s="114"/>
    </row>
    <row r="773" spans="1:4" ht="15.75" outlineLevel="1" x14ac:dyDescent="0.2">
      <c r="A773" s="40" t="s">
        <v>1189</v>
      </c>
      <c r="B773" s="41" t="s">
        <v>129</v>
      </c>
      <c r="C773" s="40">
        <v>5.71</v>
      </c>
      <c r="D773" s="114"/>
    </row>
    <row r="774" spans="1:4" ht="15.75" outlineLevel="1" x14ac:dyDescent="0.2">
      <c r="A774" s="40" t="s">
        <v>1189</v>
      </c>
      <c r="B774" s="41" t="s">
        <v>130</v>
      </c>
      <c r="C774" s="42">
        <v>5.9</v>
      </c>
      <c r="D774" s="114"/>
    </row>
    <row r="775" spans="1:4" ht="15.75" outlineLevel="1" x14ac:dyDescent="0.2">
      <c r="A775" s="40" t="s">
        <v>1189</v>
      </c>
      <c r="B775" s="41" t="s">
        <v>131</v>
      </c>
      <c r="C775" s="40">
        <v>5.91</v>
      </c>
      <c r="D775" s="114"/>
    </row>
    <row r="776" spans="1:4" ht="15.75" outlineLevel="1" x14ac:dyDescent="0.2">
      <c r="A776" s="40" t="s">
        <v>1189</v>
      </c>
      <c r="B776" s="41" t="s">
        <v>132</v>
      </c>
      <c r="C776" s="40">
        <v>5.97</v>
      </c>
      <c r="D776" s="114"/>
    </row>
    <row r="777" spans="1:4" ht="15.75" x14ac:dyDescent="0.2">
      <c r="A777" s="46" t="s">
        <v>1189</v>
      </c>
      <c r="B777" s="41"/>
      <c r="C777" s="40"/>
      <c r="D777" s="114"/>
    </row>
    <row r="778" spans="1:4" ht="15.75" outlineLevel="1" x14ac:dyDescent="0.2">
      <c r="A778" s="40" t="s">
        <v>1116</v>
      </c>
      <c r="B778" s="41" t="s">
        <v>0</v>
      </c>
      <c r="C778" s="40">
        <v>5.0999999999999996</v>
      </c>
      <c r="D778" s="114"/>
    </row>
    <row r="779" spans="1:4" ht="15.75" outlineLevel="1" x14ac:dyDescent="0.2">
      <c r="A779" s="40" t="s">
        <v>1116</v>
      </c>
      <c r="B779" s="41" t="s">
        <v>1</v>
      </c>
      <c r="C779" s="40">
        <v>5.2</v>
      </c>
      <c r="D779" s="114"/>
    </row>
    <row r="780" spans="1:4" ht="15.75" outlineLevel="1" x14ac:dyDescent="0.2">
      <c r="A780" s="40" t="s">
        <v>1116</v>
      </c>
      <c r="B780" s="41" t="s">
        <v>5</v>
      </c>
      <c r="C780" s="40">
        <v>5.26</v>
      </c>
      <c r="D780" s="114"/>
    </row>
    <row r="781" spans="1:4" ht="15.75" outlineLevel="1" x14ac:dyDescent="0.2">
      <c r="A781" s="40" t="s">
        <v>1116</v>
      </c>
      <c r="B781" s="41" t="s">
        <v>210</v>
      </c>
      <c r="C781" s="40">
        <v>5.5</v>
      </c>
      <c r="D781" s="114"/>
    </row>
    <row r="782" spans="1:4" ht="15.75" outlineLevel="1" x14ac:dyDescent="0.2">
      <c r="A782" s="40" t="s">
        <v>1116</v>
      </c>
      <c r="B782" s="41" t="s">
        <v>211</v>
      </c>
      <c r="C782" s="40">
        <v>5.8</v>
      </c>
      <c r="D782" s="113" t="s">
        <v>1129</v>
      </c>
    </row>
    <row r="783" spans="1:4" ht="15.75" outlineLevel="1" x14ac:dyDescent="0.2">
      <c r="A783" s="40" t="s">
        <v>1116</v>
      </c>
      <c r="B783" s="41" t="s">
        <v>212</v>
      </c>
      <c r="C783" s="40">
        <v>5.12</v>
      </c>
      <c r="D783" s="40"/>
    </row>
    <row r="784" spans="1:4" ht="15.75" outlineLevel="1" x14ac:dyDescent="0.2">
      <c r="A784" s="40" t="s">
        <v>1116</v>
      </c>
      <c r="B784" s="41" t="s">
        <v>213</v>
      </c>
      <c r="C784" s="40">
        <v>5.15</v>
      </c>
      <c r="D784" s="40"/>
    </row>
    <row r="785" spans="1:4" ht="15.75" outlineLevel="1" x14ac:dyDescent="0.2">
      <c r="A785" s="40" t="s">
        <v>1116</v>
      </c>
      <c r="B785" s="41" t="s">
        <v>214</v>
      </c>
      <c r="C785" s="42">
        <v>5.2</v>
      </c>
      <c r="D785" s="113"/>
    </row>
    <row r="786" spans="1:4" ht="15.75" outlineLevel="1" x14ac:dyDescent="0.2">
      <c r="A786" s="40" t="s">
        <v>1116</v>
      </c>
      <c r="B786" s="41" t="s">
        <v>215</v>
      </c>
      <c r="C786" s="40">
        <v>5.25</v>
      </c>
      <c r="D786" s="40"/>
    </row>
    <row r="787" spans="1:4" ht="15.75" outlineLevel="1" x14ac:dyDescent="0.2">
      <c r="A787" s="40" t="s">
        <v>1116</v>
      </c>
      <c r="B787" s="41" t="s">
        <v>11</v>
      </c>
      <c r="C787" s="40">
        <v>5.53</v>
      </c>
      <c r="D787" s="40"/>
    </row>
    <row r="788" spans="1:4" ht="15.75" outlineLevel="1" x14ac:dyDescent="0.2">
      <c r="A788" s="40" t="s">
        <v>1116</v>
      </c>
      <c r="B788" s="41" t="s">
        <v>216</v>
      </c>
      <c r="C788" s="42">
        <v>5.4</v>
      </c>
      <c r="D788" s="40"/>
    </row>
    <row r="789" spans="1:4" ht="15.75" outlineLevel="1" x14ac:dyDescent="0.2">
      <c r="A789" s="40" t="s">
        <v>1116</v>
      </c>
      <c r="B789" s="41" t="s">
        <v>217</v>
      </c>
      <c r="C789" s="40">
        <v>5.92</v>
      </c>
      <c r="D789" s="40"/>
    </row>
    <row r="790" spans="1:4" ht="15.75" outlineLevel="1" x14ac:dyDescent="0.2">
      <c r="A790" s="40" t="s">
        <v>1116</v>
      </c>
      <c r="B790" s="41" t="s">
        <v>218</v>
      </c>
      <c r="C790" s="40">
        <v>5.93</v>
      </c>
      <c r="D790" s="40"/>
    </row>
    <row r="791" spans="1:4" ht="31.5" outlineLevel="1" x14ac:dyDescent="0.2">
      <c r="A791" s="40" t="s">
        <v>1116</v>
      </c>
      <c r="B791" s="41" t="s">
        <v>219</v>
      </c>
      <c r="C791" s="40">
        <v>5.94</v>
      </c>
      <c r="D791" s="40"/>
    </row>
    <row r="792" spans="1:4" ht="15.75" outlineLevel="1" x14ac:dyDescent="0.2">
      <c r="A792" s="40" t="s">
        <v>1116</v>
      </c>
      <c r="B792" s="41" t="s">
        <v>220</v>
      </c>
      <c r="C792" s="40">
        <v>5.95</v>
      </c>
      <c r="D792" s="40"/>
    </row>
    <row r="793" spans="1:4" ht="15.75" outlineLevel="1" x14ac:dyDescent="0.2">
      <c r="A793" s="40" t="s">
        <v>1116</v>
      </c>
      <c r="B793" s="41" t="s">
        <v>221</v>
      </c>
      <c r="C793" s="40">
        <v>5.98</v>
      </c>
      <c r="D793" s="40"/>
    </row>
    <row r="794" spans="1:4" ht="15.75" outlineLevel="1" x14ac:dyDescent="0.2">
      <c r="A794" s="40" t="s">
        <v>1116</v>
      </c>
      <c r="B794" s="41" t="s">
        <v>222</v>
      </c>
      <c r="C794" s="40">
        <v>5.96</v>
      </c>
      <c r="D794" s="40"/>
    </row>
    <row r="795" spans="1:4" ht="15.75" x14ac:dyDescent="0.2">
      <c r="A795" s="46" t="s">
        <v>1116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6" t="s">
        <v>1204</v>
      </c>
    </row>
    <row r="3" spans="1:2" x14ac:dyDescent="0.2">
      <c r="A3" t="s">
        <v>1205</v>
      </c>
      <c r="B3" t="s">
        <v>1206</v>
      </c>
    </row>
    <row r="4" spans="1:2" x14ac:dyDescent="0.2">
      <c r="A4" t="s">
        <v>197</v>
      </c>
      <c r="B4" t="s">
        <v>1207</v>
      </c>
    </row>
    <row r="5" spans="1:2" x14ac:dyDescent="0.2">
      <c r="A5" t="s">
        <v>1208</v>
      </c>
      <c r="B5" t="s">
        <v>1209</v>
      </c>
    </row>
    <row r="6" spans="1:2" x14ac:dyDescent="0.2">
      <c r="A6" t="s">
        <v>1210</v>
      </c>
      <c r="B6" t="s">
        <v>1211</v>
      </c>
    </row>
    <row r="7" spans="1:2" x14ac:dyDescent="0.2">
      <c r="A7" t="s">
        <v>1212</v>
      </c>
      <c r="B7" t="s">
        <v>1213</v>
      </c>
    </row>
    <row r="8" spans="1:2" x14ac:dyDescent="0.2">
      <c r="A8" t="s">
        <v>1214</v>
      </c>
      <c r="B8" t="s">
        <v>1215</v>
      </c>
    </row>
    <row r="10" spans="1:2" ht="15" x14ac:dyDescent="0.25">
      <c r="A10" s="26" t="s">
        <v>1216</v>
      </c>
    </row>
    <row r="11" spans="1:2" x14ac:dyDescent="0.2">
      <c r="A11" t="s">
        <v>1217</v>
      </c>
    </row>
    <row r="12" spans="1:2" x14ac:dyDescent="0.2">
      <c r="A12" t="s">
        <v>1218</v>
      </c>
      <c r="B12" t="s">
        <v>1219</v>
      </c>
    </row>
    <row r="14" spans="1:2" x14ac:dyDescent="0.2">
      <c r="A14" s="39"/>
    </row>
    <row r="15" spans="1:2" ht="15" x14ac:dyDescent="0.25">
      <c r="A15" s="26" t="s">
        <v>1220</v>
      </c>
    </row>
    <row r="16" spans="1:2" x14ac:dyDescent="0.2">
      <c r="A16" s="37" t="s">
        <v>1221</v>
      </c>
    </row>
    <row r="17" spans="1:2" x14ac:dyDescent="0.2">
      <c r="A17" s="37" t="s">
        <v>1222</v>
      </c>
    </row>
    <row r="18" spans="1:2" x14ac:dyDescent="0.2">
      <c r="A18" s="37" t="s">
        <v>1223</v>
      </c>
    </row>
    <row r="19" spans="1:2" x14ac:dyDescent="0.2">
      <c r="A19" s="37" t="s">
        <v>1224</v>
      </c>
    </row>
    <row r="21" spans="1:2" ht="15" x14ac:dyDescent="0.25">
      <c r="A21" s="38" t="s">
        <v>1225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6" t="s">
        <v>1226</v>
      </c>
      <c r="B34" s="26" t="s">
        <v>330</v>
      </c>
    </row>
    <row r="35" spans="1:2" x14ac:dyDescent="0.2">
      <c r="A35" s="18" t="s">
        <v>1227</v>
      </c>
      <c r="B35" s="45">
        <v>512310509</v>
      </c>
    </row>
    <row r="36" spans="1:2" x14ac:dyDescent="0.2">
      <c r="A36" t="s">
        <v>1228</v>
      </c>
      <c r="B36" s="45">
        <v>513910703</v>
      </c>
    </row>
    <row r="37" spans="1:2" x14ac:dyDescent="0.2">
      <c r="A37" t="s">
        <v>1229</v>
      </c>
      <c r="B37" s="45">
        <v>512304882</v>
      </c>
    </row>
    <row r="38" spans="1:2" x14ac:dyDescent="0.2">
      <c r="A38" t="s">
        <v>1230</v>
      </c>
      <c r="B38" s="45">
        <v>520030677</v>
      </c>
    </row>
    <row r="39" spans="1:2" x14ac:dyDescent="0.2">
      <c r="A39" t="s">
        <v>1231</v>
      </c>
      <c r="B39" s="45">
        <v>513621110</v>
      </c>
    </row>
    <row r="40" spans="1:2" x14ac:dyDescent="0.2">
      <c r="A40" t="s">
        <v>1232</v>
      </c>
      <c r="B40" s="18">
        <v>513173393</v>
      </c>
    </row>
    <row r="41" spans="1:2" x14ac:dyDescent="0.2">
      <c r="A41" t="s">
        <v>1233</v>
      </c>
      <c r="B41" s="18">
        <v>511880460</v>
      </c>
    </row>
    <row r="42" spans="1:2" x14ac:dyDescent="0.2">
      <c r="A42" t="s">
        <v>1234</v>
      </c>
      <c r="B42" s="18">
        <v>510773922</v>
      </c>
    </row>
    <row r="43" spans="1:2" x14ac:dyDescent="0.2">
      <c r="A43" t="s">
        <v>1235</v>
      </c>
      <c r="B43">
        <v>520021916</v>
      </c>
    </row>
    <row r="44" spans="1:2" x14ac:dyDescent="0.2">
      <c r="A44" t="s">
        <v>1236</v>
      </c>
      <c r="B44">
        <v>520044025</v>
      </c>
    </row>
    <row r="45" spans="1:2" x14ac:dyDescent="0.2">
      <c r="A45" t="s">
        <v>1237</v>
      </c>
      <c r="B45">
        <v>570003152</v>
      </c>
    </row>
    <row r="46" spans="1:2" x14ac:dyDescent="0.2">
      <c r="A46" t="s">
        <v>1238</v>
      </c>
      <c r="B46" s="18">
        <v>520023094</v>
      </c>
    </row>
    <row r="47" spans="1:2" x14ac:dyDescent="0.2">
      <c r="A47" t="s">
        <v>1239</v>
      </c>
      <c r="B47" s="18">
        <v>512711409</v>
      </c>
    </row>
    <row r="48" spans="1:2" x14ac:dyDescent="0.2">
      <c r="A48" t="s">
        <v>1240</v>
      </c>
      <c r="B48">
        <v>515859379</v>
      </c>
    </row>
    <row r="49" spans="1:2" x14ac:dyDescent="0.2">
      <c r="A49" t="s">
        <v>1241</v>
      </c>
      <c r="B49" s="18">
        <v>520030990</v>
      </c>
    </row>
    <row r="50" spans="1:2" x14ac:dyDescent="0.2">
      <c r="A50" t="s">
        <v>1242</v>
      </c>
      <c r="B50" s="18">
        <v>520028812</v>
      </c>
    </row>
    <row r="51" spans="1:2" x14ac:dyDescent="0.2">
      <c r="A51" t="s">
        <v>1243</v>
      </c>
      <c r="B51" s="18">
        <v>520034968</v>
      </c>
    </row>
    <row r="52" spans="1:2" x14ac:dyDescent="0.2">
      <c r="A52" t="s">
        <v>1244</v>
      </c>
      <c r="B52" s="18">
        <v>520031824</v>
      </c>
    </row>
    <row r="53" spans="1:2" x14ac:dyDescent="0.2">
      <c r="A53" t="s">
        <v>1245</v>
      </c>
      <c r="B53" s="18">
        <v>520005497</v>
      </c>
    </row>
    <row r="54" spans="1:2" x14ac:dyDescent="0.2">
      <c r="A54" t="s">
        <v>1246</v>
      </c>
      <c r="B54" s="18">
        <v>520022518</v>
      </c>
    </row>
    <row r="55" spans="1:2" x14ac:dyDescent="0.2">
      <c r="A55" t="s">
        <v>1247</v>
      </c>
      <c r="B55" s="18">
        <v>520028556</v>
      </c>
    </row>
    <row r="56" spans="1:2" x14ac:dyDescent="0.2">
      <c r="A56" t="s">
        <v>1248</v>
      </c>
      <c r="B56" s="18">
        <v>520032269</v>
      </c>
    </row>
    <row r="57" spans="1:2" x14ac:dyDescent="0.2">
      <c r="A57" t="s">
        <v>1249</v>
      </c>
      <c r="B57" s="18">
        <v>520027954</v>
      </c>
    </row>
    <row r="58" spans="1:2" x14ac:dyDescent="0.2">
      <c r="A58" t="s">
        <v>1250</v>
      </c>
      <c r="B58">
        <v>520029620</v>
      </c>
    </row>
    <row r="59" spans="1:2" x14ac:dyDescent="0.2">
      <c r="A59" t="s">
        <v>1251</v>
      </c>
      <c r="B59" s="18">
        <v>520028861</v>
      </c>
    </row>
    <row r="60" spans="1:2" x14ac:dyDescent="0.2">
      <c r="A60" t="s">
        <v>1252</v>
      </c>
      <c r="B60" s="18">
        <v>520030743</v>
      </c>
    </row>
    <row r="61" spans="1:2" x14ac:dyDescent="0.2">
      <c r="A61" t="s">
        <v>1253</v>
      </c>
      <c r="B61">
        <v>520042177</v>
      </c>
    </row>
    <row r="62" spans="1:2" x14ac:dyDescent="0.2">
      <c r="A62" t="s">
        <v>1254</v>
      </c>
      <c r="B62" s="18">
        <v>515447035</v>
      </c>
    </row>
    <row r="63" spans="1:2" x14ac:dyDescent="0.2">
      <c r="A63" t="s">
        <v>1255</v>
      </c>
      <c r="B63" s="18">
        <v>520042607</v>
      </c>
    </row>
    <row r="64" spans="1:2" x14ac:dyDescent="0.2">
      <c r="A64" t="s">
        <v>1256</v>
      </c>
      <c r="B64" s="18">
        <v>513026484</v>
      </c>
    </row>
    <row r="65" spans="1:2" x14ac:dyDescent="0.2">
      <c r="A65" t="s">
        <v>1257</v>
      </c>
      <c r="B65">
        <v>520023185</v>
      </c>
    </row>
    <row r="66" spans="1:2" x14ac:dyDescent="0.2">
      <c r="A66" t="s">
        <v>1258</v>
      </c>
      <c r="B66">
        <v>520004078</v>
      </c>
    </row>
    <row r="67" spans="1:2" x14ac:dyDescent="0.2">
      <c r="A67" t="s">
        <v>1259</v>
      </c>
      <c r="B67" s="18">
        <v>512267592</v>
      </c>
    </row>
    <row r="68" spans="1:2" x14ac:dyDescent="0.2">
      <c r="A68" t="s">
        <v>1260</v>
      </c>
      <c r="B68">
        <v>515764868</v>
      </c>
    </row>
    <row r="69" spans="1:2" x14ac:dyDescent="0.2">
      <c r="A69" t="s">
        <v>1261</v>
      </c>
      <c r="B69" s="18">
        <v>513452003</v>
      </c>
    </row>
    <row r="70" spans="1:2" x14ac:dyDescent="0.2">
      <c r="A70" t="s">
        <v>1262</v>
      </c>
      <c r="B70" s="18">
        <v>510142789</v>
      </c>
    </row>
    <row r="71" spans="1:2" x14ac:dyDescent="0.2">
      <c r="A71" t="s">
        <v>1263</v>
      </c>
      <c r="B71" s="18">
        <v>510960586</v>
      </c>
    </row>
    <row r="72" spans="1:2" x14ac:dyDescent="0.2">
      <c r="A72" t="s">
        <v>1264</v>
      </c>
      <c r="B72" s="18">
        <v>510930670</v>
      </c>
    </row>
    <row r="73" spans="1:2" x14ac:dyDescent="0.2">
      <c r="A73" t="s">
        <v>1265</v>
      </c>
      <c r="B73" s="18">
        <v>510927536</v>
      </c>
    </row>
    <row r="74" spans="1:2" x14ac:dyDescent="0.2">
      <c r="A74" t="s">
        <v>1266</v>
      </c>
      <c r="B74" s="18">
        <v>510930654</v>
      </c>
    </row>
    <row r="75" spans="1:2" x14ac:dyDescent="0.2">
      <c r="A75" t="s">
        <v>1267</v>
      </c>
      <c r="B75" s="18">
        <v>520032566</v>
      </c>
    </row>
    <row r="76" spans="1:2" x14ac:dyDescent="0.2">
      <c r="A76" t="s">
        <v>1268</v>
      </c>
      <c r="B76" s="18">
        <v>513611509</v>
      </c>
    </row>
    <row r="77" spans="1:2" x14ac:dyDescent="0.2">
      <c r="A77" t="s">
        <v>1269</v>
      </c>
      <c r="B77">
        <v>510888985</v>
      </c>
    </row>
    <row r="78" spans="1:2" x14ac:dyDescent="0.2">
      <c r="A78" t="s">
        <v>1270</v>
      </c>
      <c r="B78">
        <v>520024647</v>
      </c>
    </row>
    <row r="79" spans="1:2" x14ac:dyDescent="0.2">
      <c r="A79" t="s">
        <v>1271</v>
      </c>
      <c r="B79" s="18">
        <v>512244146</v>
      </c>
    </row>
    <row r="80" spans="1:2" x14ac:dyDescent="0.2">
      <c r="A80" t="s">
        <v>1272</v>
      </c>
      <c r="B80" s="18">
        <v>510694821</v>
      </c>
    </row>
    <row r="81" spans="1:2" x14ac:dyDescent="0.2">
      <c r="A81" t="s">
        <v>1273</v>
      </c>
      <c r="B81">
        <v>515761625</v>
      </c>
    </row>
    <row r="82" spans="1:2" x14ac:dyDescent="0.2">
      <c r="A82" t="s">
        <v>1274</v>
      </c>
      <c r="B82" s="18">
        <v>511423048</v>
      </c>
    </row>
    <row r="83" spans="1:2" x14ac:dyDescent="0.2">
      <c r="A83" t="s">
        <v>1275</v>
      </c>
      <c r="B83" s="18">
        <v>520019688</v>
      </c>
    </row>
    <row r="84" spans="1:2" x14ac:dyDescent="0.2">
      <c r="A84" t="s">
        <v>1276</v>
      </c>
      <c r="B84">
        <v>520004896</v>
      </c>
    </row>
    <row r="85" spans="1:2" x14ac:dyDescent="0.2">
      <c r="A85" t="s">
        <v>1277</v>
      </c>
      <c r="B85" s="18">
        <v>512237744</v>
      </c>
    </row>
    <row r="86" spans="1:2" x14ac:dyDescent="0.2">
      <c r="A86" t="s">
        <v>1278</v>
      </c>
      <c r="B86" s="18">
        <v>514956465</v>
      </c>
    </row>
    <row r="87" spans="1:2" x14ac:dyDescent="0.2">
      <c r="A87" t="s">
        <v>1279</v>
      </c>
      <c r="B87" s="18">
        <v>512362914</v>
      </c>
    </row>
    <row r="88" spans="1:2" x14ac:dyDescent="0.2">
      <c r="A88" t="s">
        <v>1280</v>
      </c>
      <c r="B88" s="18">
        <v>520042615</v>
      </c>
    </row>
    <row r="89" spans="1:2" x14ac:dyDescent="0.2">
      <c r="A89" t="s">
        <v>1281</v>
      </c>
      <c r="B89" s="18">
        <v>512065202</v>
      </c>
    </row>
    <row r="90" spans="1:2" x14ac:dyDescent="0.2">
      <c r="A90" t="s">
        <v>1282</v>
      </c>
      <c r="B90">
        <v>520042540</v>
      </c>
    </row>
    <row r="91" spans="1:2" x14ac:dyDescent="0.2">
      <c r="A91" t="s">
        <v>1283</v>
      </c>
      <c r="B91" s="18">
        <v>520027715</v>
      </c>
    </row>
    <row r="92" spans="1:2" x14ac:dyDescent="0.2">
      <c r="A92" t="s">
        <v>1284</v>
      </c>
      <c r="B92" s="18">
        <v>512245812</v>
      </c>
    </row>
    <row r="93" spans="1:2" x14ac:dyDescent="0.2">
      <c r="A93" t="s">
        <v>1285</v>
      </c>
      <c r="B93" s="18">
        <v>520022351</v>
      </c>
    </row>
    <row r="94" spans="1:2" x14ac:dyDescent="0.2">
      <c r="A94" t="s">
        <v>1286</v>
      </c>
      <c r="B94" s="18">
        <v>514767490</v>
      </c>
    </row>
    <row r="95" spans="1:2" x14ac:dyDescent="0.2">
      <c r="A95" t="s">
        <v>1287</v>
      </c>
      <c r="B95" s="18">
        <v>520024985</v>
      </c>
    </row>
    <row r="96" spans="1:2" x14ac:dyDescent="0.2">
      <c r="A96" t="s">
        <v>1288</v>
      </c>
      <c r="B96" s="18">
        <v>520042573</v>
      </c>
    </row>
    <row r="97" spans="1:2" x14ac:dyDescent="0.2">
      <c r="A97" t="s">
        <v>1289</v>
      </c>
      <c r="B97" s="18">
        <v>570009449</v>
      </c>
    </row>
    <row r="98" spans="1:2" x14ac:dyDescent="0.2">
      <c r="A98" t="s">
        <v>1290</v>
      </c>
      <c r="B98" s="18">
        <v>520031659</v>
      </c>
    </row>
    <row r="99" spans="1:2" x14ac:dyDescent="0.2">
      <c r="A99" t="s">
        <v>1291</v>
      </c>
      <c r="B99" s="18">
        <v>520042581</v>
      </c>
    </row>
    <row r="100" spans="1:2" x14ac:dyDescent="0.2">
      <c r="A100" t="s">
        <v>1292</v>
      </c>
      <c r="B100">
        <v>520031030</v>
      </c>
    </row>
    <row r="101" spans="1:2" x14ac:dyDescent="0.2">
      <c r="A101" t="s">
        <v>1293</v>
      </c>
      <c r="B101" s="18">
        <v>520030941</v>
      </c>
    </row>
    <row r="102" spans="1:2" x14ac:dyDescent="0.2">
      <c r="A102" t="s">
        <v>1294</v>
      </c>
      <c r="B102" s="18">
        <v>512008335</v>
      </c>
    </row>
    <row r="103" spans="1:2" x14ac:dyDescent="0.2">
      <c r="A103" t="s">
        <v>1295</v>
      </c>
      <c r="B103" s="18">
        <v>520022963</v>
      </c>
    </row>
    <row r="104" spans="1:2" x14ac:dyDescent="0.2">
      <c r="A104" t="s">
        <v>1296</v>
      </c>
      <c r="B104" s="18">
        <v>570011767</v>
      </c>
    </row>
    <row r="105" spans="1:2" x14ac:dyDescent="0.2">
      <c r="A105" t="s">
        <v>1297</v>
      </c>
      <c r="B105" s="18">
        <v>570014928</v>
      </c>
    </row>
    <row r="106" spans="1:2" x14ac:dyDescent="0.2">
      <c r="A106" t="s">
        <v>1298</v>
      </c>
      <c r="B106" s="18">
        <v>570005959</v>
      </c>
    </row>
    <row r="107" spans="1:2" x14ac:dyDescent="0.2">
      <c r="A107" t="s">
        <v>1299</v>
      </c>
      <c r="B107" s="18">
        <v>510800402</v>
      </c>
    </row>
    <row r="108" spans="1:2" x14ac:dyDescent="0.2">
      <c r="A108" t="s">
        <v>1300</v>
      </c>
      <c r="B108" s="18">
        <v>570007476</v>
      </c>
    </row>
    <row r="109" spans="1:2" x14ac:dyDescent="0.2">
      <c r="A109" t="s">
        <v>1301</v>
      </c>
      <c r="B109" s="18">
        <v>570005850</v>
      </c>
    </row>
    <row r="110" spans="1:2" x14ac:dyDescent="0.2">
      <c r="A110" t="s">
        <v>1302</v>
      </c>
      <c r="B110" s="18">
        <v>520020504</v>
      </c>
    </row>
    <row r="111" spans="1:2" x14ac:dyDescent="0.2">
      <c r="A111" t="s">
        <v>1303</v>
      </c>
      <c r="B111" s="18">
        <v>520020447</v>
      </c>
    </row>
    <row r="112" spans="1:2" x14ac:dyDescent="0.2">
      <c r="A112" t="s">
        <v>1304</v>
      </c>
      <c r="B112" s="18">
        <v>511033060</v>
      </c>
    </row>
    <row r="113" spans="1:2" x14ac:dyDescent="0.2">
      <c r="A113" t="s">
        <v>1305</v>
      </c>
      <c r="B113">
        <v>520027848</v>
      </c>
    </row>
    <row r="114" spans="1:2" x14ac:dyDescent="0.2">
      <c r="A114" t="s">
        <v>1306</v>
      </c>
      <c r="B114" s="18">
        <v>570009852</v>
      </c>
    </row>
    <row r="115" spans="1:2" x14ac:dyDescent="0.2">
      <c r="A115" t="s">
        <v>1307</v>
      </c>
      <c r="B115" s="18">
        <v>520027251</v>
      </c>
    </row>
    <row r="116" spans="1:2" x14ac:dyDescent="0.2">
      <c r="A116" t="s">
        <v>1308</v>
      </c>
      <c r="B116" s="18">
        <v>520028390</v>
      </c>
    </row>
    <row r="117" spans="1:2" x14ac:dyDescent="0.2">
      <c r="A117" t="s">
        <v>1309</v>
      </c>
      <c r="B117" s="18">
        <v>510806870</v>
      </c>
    </row>
    <row r="118" spans="1:2" x14ac:dyDescent="0.2">
      <c r="A118" t="s">
        <v>1310</v>
      </c>
      <c r="B118">
        <v>513879189</v>
      </c>
    </row>
    <row r="119" spans="1:2" x14ac:dyDescent="0.2">
      <c r="A119" t="s">
        <v>1311</v>
      </c>
      <c r="B119">
        <v>510015951</v>
      </c>
    </row>
    <row r="120" spans="1:2" x14ac:dyDescent="0.2">
      <c r="A120" t="s">
        <v>1312</v>
      </c>
      <c r="B120" s="18">
        <v>520030693</v>
      </c>
    </row>
    <row r="121" spans="1:2" x14ac:dyDescent="0.2">
      <c r="A121" t="s">
        <v>1313</v>
      </c>
      <c r="B121" s="18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55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14" width="11.625" style="4" customWidth="1"/>
    <col min="15" max="15" width="11.625" style="149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0" t="s">
        <v>14</v>
      </c>
      <c r="P1" s="164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164" t="s">
        <v>23</v>
      </c>
      <c r="Y1" s="164" t="s">
        <v>24</v>
      </c>
      <c r="Z1" s="164" t="s">
        <v>25</v>
      </c>
    </row>
    <row r="2" spans="1:26" x14ac:dyDescent="0.2">
      <c r="A2" s="21" t="s">
        <v>26</v>
      </c>
      <c r="B2" s="21">
        <v>7209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1" t="s">
        <v>31</v>
      </c>
      <c r="I2" s="21" t="s">
        <v>32</v>
      </c>
      <c r="J2" s="21" t="s">
        <v>33</v>
      </c>
      <c r="K2" s="21" t="s">
        <v>34</v>
      </c>
      <c r="L2" s="4" t="s">
        <v>35</v>
      </c>
      <c r="M2" s="153">
        <v>0.67400000000000004</v>
      </c>
      <c r="N2" s="4" t="s">
        <v>36</v>
      </c>
      <c r="O2" s="162">
        <v>0</v>
      </c>
      <c r="P2" s="167">
        <v>4.3360000000000003E-2</v>
      </c>
      <c r="R2" s="153">
        <v>93372</v>
      </c>
      <c r="S2" s="153">
        <v>1</v>
      </c>
      <c r="T2" s="153">
        <v>97.17</v>
      </c>
      <c r="U2" s="153">
        <v>90.73</v>
      </c>
      <c r="W2" s="21" t="s">
        <v>37</v>
      </c>
      <c r="X2" s="167">
        <v>7.9999999999999996E-6</v>
      </c>
      <c r="Y2" s="167">
        <v>1.34318843173356E-2</v>
      </c>
      <c r="Z2" s="167">
        <v>4.58711164524153E-3</v>
      </c>
    </row>
    <row r="3" spans="1:26" x14ac:dyDescent="0.2">
      <c r="A3" s="21" t="s">
        <v>26</v>
      </c>
      <c r="B3" s="21">
        <v>7209</v>
      </c>
      <c r="C3" s="21" t="s">
        <v>27</v>
      </c>
      <c r="D3" s="21" t="s">
        <v>38</v>
      </c>
      <c r="E3" s="21" t="s">
        <v>39</v>
      </c>
      <c r="F3" s="21" t="s">
        <v>30</v>
      </c>
      <c r="G3" s="21" t="s">
        <v>31</v>
      </c>
      <c r="H3" s="21" t="s">
        <v>31</v>
      </c>
      <c r="I3" s="21" t="s">
        <v>32</v>
      </c>
      <c r="J3" s="21" t="s">
        <v>33</v>
      </c>
      <c r="K3" s="21" t="s">
        <v>34</v>
      </c>
      <c r="L3" s="4" t="s">
        <v>35</v>
      </c>
      <c r="M3" s="153">
        <v>0.751</v>
      </c>
      <c r="N3" s="4" t="s">
        <v>40</v>
      </c>
      <c r="O3" s="162">
        <v>0</v>
      </c>
      <c r="P3" s="167">
        <v>4.2840000000000003E-2</v>
      </c>
      <c r="R3" s="153">
        <v>420000</v>
      </c>
      <c r="S3" s="153">
        <v>1</v>
      </c>
      <c r="T3" s="153">
        <v>96.87</v>
      </c>
      <c r="U3" s="153">
        <v>406.85399999999998</v>
      </c>
      <c r="W3" s="21" t="s">
        <v>37</v>
      </c>
      <c r="X3" s="167">
        <v>3.4999999999999997E-5</v>
      </c>
      <c r="Y3" s="167">
        <v>6.0231914661214199E-2</v>
      </c>
      <c r="Z3" s="167">
        <v>2.0569751095984402E-2</v>
      </c>
    </row>
    <row r="4" spans="1:26" x14ac:dyDescent="0.2">
      <c r="A4" s="21" t="s">
        <v>26</v>
      </c>
      <c r="B4" s="21">
        <v>7209</v>
      </c>
      <c r="C4" s="21" t="s">
        <v>27</v>
      </c>
      <c r="D4" s="21" t="s">
        <v>41</v>
      </c>
      <c r="E4" s="21" t="s">
        <v>42</v>
      </c>
      <c r="F4" s="21" t="s">
        <v>30</v>
      </c>
      <c r="G4" s="21" t="s">
        <v>31</v>
      </c>
      <c r="H4" s="21" t="s">
        <v>31</v>
      </c>
      <c r="I4" s="21" t="s">
        <v>43</v>
      </c>
      <c r="J4" s="21" t="s">
        <v>33</v>
      </c>
      <c r="K4" s="21" t="s">
        <v>34</v>
      </c>
      <c r="L4" s="4" t="s">
        <v>35</v>
      </c>
      <c r="M4" s="153">
        <v>0.42499999999999999</v>
      </c>
      <c r="N4" s="4" t="s">
        <v>44</v>
      </c>
      <c r="O4" s="162">
        <v>0</v>
      </c>
      <c r="P4" s="167">
        <v>4.3450000000000003E-2</v>
      </c>
      <c r="R4" s="153">
        <v>482300</v>
      </c>
      <c r="S4" s="153">
        <v>1</v>
      </c>
      <c r="T4" s="153">
        <v>98.21</v>
      </c>
      <c r="U4" s="153">
        <v>473.66699999999997</v>
      </c>
      <c r="W4" s="21" t="s">
        <v>37</v>
      </c>
      <c r="X4" s="167">
        <v>3.4E-5</v>
      </c>
      <c r="Y4" s="167">
        <v>7.0123091041031496E-2</v>
      </c>
      <c r="Z4" s="167">
        <v>2.3947678517414001E-2</v>
      </c>
    </row>
    <row r="5" spans="1:26" x14ac:dyDescent="0.2">
      <c r="A5" s="21" t="s">
        <v>26</v>
      </c>
      <c r="B5" s="21">
        <v>7209</v>
      </c>
      <c r="C5" s="21" t="s">
        <v>27</v>
      </c>
      <c r="D5" s="21" t="s">
        <v>45</v>
      </c>
      <c r="E5" s="21" t="s">
        <v>46</v>
      </c>
      <c r="F5" s="21" t="s">
        <v>30</v>
      </c>
      <c r="G5" s="21" t="s">
        <v>31</v>
      </c>
      <c r="H5" s="21" t="s">
        <v>31</v>
      </c>
      <c r="I5" s="21" t="s">
        <v>43</v>
      </c>
      <c r="J5" s="21" t="s">
        <v>33</v>
      </c>
      <c r="K5" s="21" t="s">
        <v>34</v>
      </c>
      <c r="L5" s="4" t="s">
        <v>35</v>
      </c>
      <c r="M5" s="153">
        <v>0.59699999999999998</v>
      </c>
      <c r="N5" s="4" t="s">
        <v>47</v>
      </c>
      <c r="O5" s="162">
        <v>0</v>
      </c>
      <c r="P5" s="167">
        <v>4.3479999999999998E-2</v>
      </c>
      <c r="R5" s="153">
        <v>114000</v>
      </c>
      <c r="S5" s="153">
        <v>1</v>
      </c>
      <c r="T5" s="153">
        <v>97.48</v>
      </c>
      <c r="U5" s="153">
        <v>111.127</v>
      </c>
      <c r="W5" s="21" t="s">
        <v>37</v>
      </c>
      <c r="X5" s="167">
        <v>1.0000000000000001E-5</v>
      </c>
      <c r="Y5" s="167">
        <v>1.6451611700855101E-2</v>
      </c>
      <c r="Z5" s="167">
        <v>5.6183762332278403E-3</v>
      </c>
    </row>
    <row r="6" spans="1:26" x14ac:dyDescent="0.2">
      <c r="A6" s="21" t="s">
        <v>26</v>
      </c>
      <c r="B6" s="21">
        <v>7209</v>
      </c>
      <c r="C6" s="21" t="s">
        <v>27</v>
      </c>
      <c r="D6" s="21" t="s">
        <v>48</v>
      </c>
      <c r="E6" s="21" t="s">
        <v>49</v>
      </c>
      <c r="F6" s="21" t="s">
        <v>30</v>
      </c>
      <c r="G6" s="21" t="s">
        <v>31</v>
      </c>
      <c r="H6" s="21" t="s">
        <v>31</v>
      </c>
      <c r="I6" s="21" t="s">
        <v>32</v>
      </c>
      <c r="J6" s="21" t="s">
        <v>33</v>
      </c>
      <c r="K6" s="21" t="s">
        <v>34</v>
      </c>
      <c r="L6" s="4" t="s">
        <v>35</v>
      </c>
      <c r="M6" s="153">
        <v>0.84699999999999998</v>
      </c>
      <c r="N6" s="4" t="s">
        <v>50</v>
      </c>
      <c r="O6" s="162">
        <v>0</v>
      </c>
      <c r="P6" s="167">
        <v>4.3240000000000001E-2</v>
      </c>
      <c r="R6" s="153">
        <v>400000</v>
      </c>
      <c r="S6" s="153">
        <v>1</v>
      </c>
      <c r="T6" s="153">
        <v>96.48</v>
      </c>
      <c r="U6" s="153">
        <v>385.92</v>
      </c>
      <c r="W6" s="21" t="s">
        <v>37</v>
      </c>
      <c r="X6" s="167">
        <v>2.9E-5</v>
      </c>
      <c r="Y6" s="167">
        <v>5.7132781061648097E-2</v>
      </c>
      <c r="Z6" s="167">
        <v>1.9511368557178499E-2</v>
      </c>
    </row>
    <row r="7" spans="1:26" x14ac:dyDescent="0.2">
      <c r="A7" s="21" t="s">
        <v>26</v>
      </c>
      <c r="B7" s="21">
        <v>7209</v>
      </c>
      <c r="C7" s="21" t="s">
        <v>27</v>
      </c>
      <c r="D7" s="21" t="s">
        <v>51</v>
      </c>
      <c r="E7" s="21" t="s">
        <v>52</v>
      </c>
      <c r="F7" s="21" t="s">
        <v>30</v>
      </c>
      <c r="G7" s="21" t="s">
        <v>31</v>
      </c>
      <c r="H7" s="21" t="s">
        <v>31</v>
      </c>
      <c r="I7" s="21" t="s">
        <v>43</v>
      </c>
      <c r="J7" s="21" t="s">
        <v>33</v>
      </c>
      <c r="K7" s="21" t="s">
        <v>34</v>
      </c>
      <c r="L7" s="4" t="s">
        <v>35</v>
      </c>
      <c r="M7" s="153">
        <v>9.9000000000000005E-2</v>
      </c>
      <c r="N7" s="4" t="s">
        <v>53</v>
      </c>
      <c r="O7" s="162">
        <v>0</v>
      </c>
      <c r="P7" s="167">
        <v>4.36E-2</v>
      </c>
      <c r="R7" s="153">
        <v>478000</v>
      </c>
      <c r="S7" s="153">
        <v>1</v>
      </c>
      <c r="T7" s="153">
        <v>99.58</v>
      </c>
      <c r="U7" s="153">
        <v>475.99200000000002</v>
      </c>
      <c r="W7" s="21" t="s">
        <v>37</v>
      </c>
      <c r="X7" s="167">
        <v>1.1E-5</v>
      </c>
      <c r="Y7" s="167">
        <v>7.0467375560241602E-2</v>
      </c>
      <c r="Z7" s="167">
        <v>2.40652548373133E-2</v>
      </c>
    </row>
    <row r="8" spans="1:26" x14ac:dyDescent="0.2">
      <c r="A8" s="21" t="s">
        <v>26</v>
      </c>
      <c r="B8" s="21">
        <v>7209</v>
      </c>
      <c r="C8" s="21" t="s">
        <v>54</v>
      </c>
      <c r="D8" s="21" t="s">
        <v>55</v>
      </c>
      <c r="E8" s="21" t="s">
        <v>56</v>
      </c>
      <c r="F8" s="21" t="s">
        <v>57</v>
      </c>
      <c r="G8" s="21" t="s">
        <v>31</v>
      </c>
      <c r="H8" s="21" t="s">
        <v>31</v>
      </c>
      <c r="I8" s="21" t="s">
        <v>43</v>
      </c>
      <c r="J8" s="21" t="s">
        <v>33</v>
      </c>
      <c r="K8" s="21" t="s">
        <v>34</v>
      </c>
      <c r="L8" s="4" t="s">
        <v>35</v>
      </c>
      <c r="M8" s="153">
        <v>1.3240000000000001</v>
      </c>
      <c r="N8" s="4" t="s">
        <v>58</v>
      </c>
      <c r="O8" s="162">
        <v>7.4999999999999997E-3</v>
      </c>
      <c r="P8" s="167">
        <v>1.508E-2</v>
      </c>
      <c r="R8" s="153">
        <v>604007</v>
      </c>
      <c r="S8" s="153">
        <v>1</v>
      </c>
      <c r="T8" s="153">
        <v>113.49</v>
      </c>
      <c r="U8" s="153">
        <v>685.48800000000006</v>
      </c>
      <c r="W8" s="21" t="s">
        <v>37</v>
      </c>
      <c r="X8" s="167">
        <v>2.8E-5</v>
      </c>
      <c r="Y8" s="167">
        <v>0.101481679594161</v>
      </c>
      <c r="Z8" s="167">
        <v>3.4656924021021301E-2</v>
      </c>
    </row>
    <row r="9" spans="1:26" x14ac:dyDescent="0.2">
      <c r="A9" s="21" t="s">
        <v>26</v>
      </c>
      <c r="B9" s="21">
        <v>7209</v>
      </c>
      <c r="C9" s="21" t="s">
        <v>54</v>
      </c>
      <c r="D9" s="21" t="s">
        <v>59</v>
      </c>
      <c r="E9" s="21" t="s">
        <v>60</v>
      </c>
      <c r="F9" s="21" t="s">
        <v>57</v>
      </c>
      <c r="G9" s="21" t="s">
        <v>31</v>
      </c>
      <c r="H9" s="21" t="s">
        <v>31</v>
      </c>
      <c r="I9" s="21" t="s">
        <v>43</v>
      </c>
      <c r="J9" s="21" t="s">
        <v>33</v>
      </c>
      <c r="K9" s="21" t="s">
        <v>34</v>
      </c>
      <c r="L9" s="4" t="s">
        <v>35</v>
      </c>
      <c r="M9" s="153">
        <v>7.3849999999999998</v>
      </c>
      <c r="N9" s="4" t="s">
        <v>61</v>
      </c>
      <c r="O9" s="162">
        <v>1E-3</v>
      </c>
      <c r="P9" s="167">
        <v>2.213E-2</v>
      </c>
      <c r="R9" s="153">
        <v>200000</v>
      </c>
      <c r="S9" s="153">
        <v>1</v>
      </c>
      <c r="T9" s="153">
        <v>97.65</v>
      </c>
      <c r="U9" s="153">
        <v>195.3</v>
      </c>
      <c r="W9" s="21" t="s">
        <v>37</v>
      </c>
      <c r="X9" s="167">
        <v>6.9999999999999999E-6</v>
      </c>
      <c r="Y9" s="167">
        <v>2.8912811311515001E-2</v>
      </c>
      <c r="Z9" s="167">
        <v>9.87399015137066E-3</v>
      </c>
    </row>
    <row r="10" spans="1:26" x14ac:dyDescent="0.2">
      <c r="A10" s="21" t="s">
        <v>26</v>
      </c>
      <c r="B10" s="21">
        <v>7209</v>
      </c>
      <c r="C10" s="21" t="s">
        <v>62</v>
      </c>
      <c r="D10" s="21" t="s">
        <v>63</v>
      </c>
      <c r="E10" s="21" t="s">
        <v>64</v>
      </c>
      <c r="F10" s="21" t="s">
        <v>65</v>
      </c>
      <c r="G10" s="21" t="s">
        <v>31</v>
      </c>
      <c r="H10" s="21" t="s">
        <v>31</v>
      </c>
      <c r="I10" s="21" t="s">
        <v>43</v>
      </c>
      <c r="J10" s="21" t="s">
        <v>33</v>
      </c>
      <c r="K10" s="21" t="s">
        <v>34</v>
      </c>
      <c r="L10" s="4" t="s">
        <v>35</v>
      </c>
      <c r="M10" s="153">
        <v>1.147</v>
      </c>
      <c r="N10" s="4" t="s">
        <v>66</v>
      </c>
      <c r="O10" s="162">
        <v>1.7500000000000002E-2</v>
      </c>
      <c r="P10" s="167">
        <v>4.3049999999999998E-2</v>
      </c>
      <c r="R10" s="153">
        <v>150000</v>
      </c>
      <c r="S10" s="153">
        <v>1</v>
      </c>
      <c r="T10" s="153">
        <v>98.7</v>
      </c>
      <c r="U10" s="153">
        <v>148.05000000000001</v>
      </c>
      <c r="W10" s="21" t="s">
        <v>37</v>
      </c>
      <c r="X10" s="167">
        <v>6.0000000000000002E-6</v>
      </c>
      <c r="Y10" s="167">
        <v>2.1917776316793602E-2</v>
      </c>
      <c r="Z10" s="167">
        <v>7.4851215663616303E-3</v>
      </c>
    </row>
    <row r="11" spans="1:26" x14ac:dyDescent="0.2">
      <c r="A11" s="21" t="s">
        <v>26</v>
      </c>
      <c r="B11" s="21">
        <v>7209</v>
      </c>
      <c r="C11" s="21" t="s">
        <v>54</v>
      </c>
      <c r="D11" s="21" t="s">
        <v>67</v>
      </c>
      <c r="E11" s="21" t="s">
        <v>68</v>
      </c>
      <c r="F11" s="21" t="s">
        <v>57</v>
      </c>
      <c r="G11" s="21" t="s">
        <v>31</v>
      </c>
      <c r="H11" s="21" t="s">
        <v>31</v>
      </c>
      <c r="I11" s="21" t="s">
        <v>43</v>
      </c>
      <c r="J11" s="21" t="s">
        <v>33</v>
      </c>
      <c r="K11" s="21" t="s">
        <v>34</v>
      </c>
      <c r="L11" s="4" t="s">
        <v>35</v>
      </c>
      <c r="M11" s="153">
        <v>9.8770000000000007</v>
      </c>
      <c r="N11" s="4" t="s">
        <v>69</v>
      </c>
      <c r="O11" s="162">
        <v>0.04</v>
      </c>
      <c r="P11" s="167">
        <v>2.3189999999999999E-2</v>
      </c>
      <c r="R11" s="153">
        <v>17675</v>
      </c>
      <c r="S11" s="153">
        <v>1</v>
      </c>
      <c r="T11" s="153">
        <v>159.08000000000001</v>
      </c>
      <c r="U11" s="153">
        <v>28.117000000000001</v>
      </c>
      <c r="W11" s="21" t="s">
        <v>37</v>
      </c>
      <c r="X11" s="167">
        <v>9.9999999999999995E-7</v>
      </c>
      <c r="Y11" s="167">
        <v>4.1625846986291801E-3</v>
      </c>
      <c r="Z11" s="167">
        <v>1.42156083943803E-3</v>
      </c>
    </row>
    <row r="12" spans="1:26" x14ac:dyDescent="0.2">
      <c r="A12" s="21" t="s">
        <v>26</v>
      </c>
      <c r="B12" s="21">
        <v>7209</v>
      </c>
      <c r="C12" s="21" t="s">
        <v>62</v>
      </c>
      <c r="D12" s="21" t="s">
        <v>70</v>
      </c>
      <c r="E12" s="21" t="s">
        <v>71</v>
      </c>
      <c r="F12" s="21" t="s">
        <v>65</v>
      </c>
      <c r="G12" s="21" t="s">
        <v>31</v>
      </c>
      <c r="H12" s="21" t="s">
        <v>31</v>
      </c>
      <c r="I12" s="21" t="s">
        <v>43</v>
      </c>
      <c r="J12" s="21" t="s">
        <v>33</v>
      </c>
      <c r="K12" s="21" t="s">
        <v>34</v>
      </c>
      <c r="L12" s="4" t="s">
        <v>35</v>
      </c>
      <c r="M12" s="153">
        <v>2.16</v>
      </c>
      <c r="N12" s="4" t="s">
        <v>72</v>
      </c>
      <c r="O12" s="162">
        <v>6.25E-2</v>
      </c>
      <c r="P12" s="167">
        <v>4.4080000000000001E-2</v>
      </c>
      <c r="R12" s="153">
        <v>321458</v>
      </c>
      <c r="S12" s="153">
        <v>1</v>
      </c>
      <c r="T12" s="153">
        <v>108.16</v>
      </c>
      <c r="U12" s="153">
        <v>347.68900000000002</v>
      </c>
      <c r="W12" s="21" t="s">
        <v>37</v>
      </c>
      <c r="X12" s="167">
        <v>2.1999999999999999E-5</v>
      </c>
      <c r="Y12" s="167">
        <v>5.14729424765022E-2</v>
      </c>
      <c r="Z12" s="167">
        <v>1.7578481787851399E-2</v>
      </c>
    </row>
    <row r="13" spans="1:26" x14ac:dyDescent="0.2">
      <c r="A13" s="21" t="s">
        <v>26</v>
      </c>
      <c r="B13" s="21">
        <v>7209</v>
      </c>
      <c r="C13" s="21" t="s">
        <v>62</v>
      </c>
      <c r="D13" s="21" t="s">
        <v>73</v>
      </c>
      <c r="E13" s="21" t="s">
        <v>74</v>
      </c>
      <c r="F13" s="21" t="s">
        <v>65</v>
      </c>
      <c r="G13" s="21" t="s">
        <v>31</v>
      </c>
      <c r="H13" s="21" t="s">
        <v>31</v>
      </c>
      <c r="I13" s="21" t="s">
        <v>43</v>
      </c>
      <c r="J13" s="21" t="s">
        <v>33</v>
      </c>
      <c r="K13" s="21" t="s">
        <v>34</v>
      </c>
      <c r="L13" s="4" t="s">
        <v>35</v>
      </c>
      <c r="M13" s="153">
        <v>11.5</v>
      </c>
      <c r="N13" s="4" t="s">
        <v>75</v>
      </c>
      <c r="O13" s="162">
        <v>5.5E-2</v>
      </c>
      <c r="P13" s="167">
        <v>5.3670000000000002E-2</v>
      </c>
      <c r="R13" s="153">
        <v>326778</v>
      </c>
      <c r="S13" s="153">
        <v>1</v>
      </c>
      <c r="T13" s="153">
        <v>104.09</v>
      </c>
      <c r="U13" s="153">
        <v>340.14299999999997</v>
      </c>
      <c r="W13" s="21" t="s">
        <v>37</v>
      </c>
      <c r="X13" s="167">
        <v>1.7E-5</v>
      </c>
      <c r="Y13" s="167">
        <v>5.03558461061634E-2</v>
      </c>
      <c r="Z13" s="167">
        <v>1.71969831352294E-2</v>
      </c>
    </row>
    <row r="14" spans="1:26" x14ac:dyDescent="0.2">
      <c r="A14" s="21" t="s">
        <v>26</v>
      </c>
      <c r="B14" s="21">
        <v>7209</v>
      </c>
      <c r="C14" s="21" t="s">
        <v>76</v>
      </c>
      <c r="D14" s="21" t="s">
        <v>77</v>
      </c>
      <c r="E14" s="21" t="s">
        <v>78</v>
      </c>
      <c r="F14" s="21" t="s">
        <v>79</v>
      </c>
      <c r="G14" s="21" t="s">
        <v>31</v>
      </c>
      <c r="H14" s="21" t="s">
        <v>31</v>
      </c>
      <c r="I14" s="21" t="s">
        <v>43</v>
      </c>
      <c r="J14" s="21" t="s">
        <v>33</v>
      </c>
      <c r="K14" s="21" t="s">
        <v>34</v>
      </c>
      <c r="L14" s="4" t="s">
        <v>35</v>
      </c>
      <c r="M14" s="153">
        <v>1.839</v>
      </c>
      <c r="N14" s="4" t="s">
        <v>80</v>
      </c>
      <c r="O14" s="162">
        <v>4.3200000000000002E-2</v>
      </c>
      <c r="P14" s="167">
        <v>4.6899999999999997E-2</v>
      </c>
      <c r="R14" s="153">
        <v>54000</v>
      </c>
      <c r="S14" s="153">
        <v>1</v>
      </c>
      <c r="T14" s="153">
        <v>99.64</v>
      </c>
      <c r="U14" s="153">
        <v>53.805999999999997</v>
      </c>
      <c r="W14" s="21" t="s">
        <v>37</v>
      </c>
      <c r="X14" s="167">
        <v>3.0000000000000001E-6</v>
      </c>
      <c r="Y14" s="167">
        <v>7.9655461357032893E-3</v>
      </c>
      <c r="Z14" s="167">
        <v>2.7203070378320001E-3</v>
      </c>
    </row>
    <row r="15" spans="1:26" x14ac:dyDescent="0.2">
      <c r="A15" s="21" t="s">
        <v>26</v>
      </c>
      <c r="B15" s="21">
        <v>7209</v>
      </c>
      <c r="C15" s="21" t="s">
        <v>54</v>
      </c>
      <c r="D15" s="21" t="s">
        <v>81</v>
      </c>
      <c r="E15" s="21" t="s">
        <v>82</v>
      </c>
      <c r="F15" s="21" t="s">
        <v>57</v>
      </c>
      <c r="G15" s="21" t="s">
        <v>31</v>
      </c>
      <c r="H15" s="21" t="s">
        <v>31</v>
      </c>
      <c r="I15" s="21" t="s">
        <v>43</v>
      </c>
      <c r="J15" s="21" t="s">
        <v>33</v>
      </c>
      <c r="K15" s="21" t="s">
        <v>34</v>
      </c>
      <c r="L15" s="4" t="s">
        <v>35</v>
      </c>
      <c r="M15" s="153">
        <v>2.0760000000000001</v>
      </c>
      <c r="N15" s="4" t="s">
        <v>83</v>
      </c>
      <c r="O15" s="162">
        <v>1E-3</v>
      </c>
      <c r="P15" s="167">
        <v>1.618E-2</v>
      </c>
      <c r="R15" s="153">
        <v>894557</v>
      </c>
      <c r="S15" s="153">
        <v>1</v>
      </c>
      <c r="T15" s="153">
        <v>110.2</v>
      </c>
      <c r="U15" s="153">
        <v>985.80200000000002</v>
      </c>
      <c r="W15" s="21" t="s">
        <v>37</v>
      </c>
      <c r="X15" s="167">
        <v>4.3999999999999999E-5</v>
      </c>
      <c r="Y15" s="167">
        <v>0.14594112564634501</v>
      </c>
      <c r="Z15" s="167">
        <v>4.9840232476391903E-2</v>
      </c>
    </row>
    <row r="16" spans="1:26" x14ac:dyDescent="0.2">
      <c r="A16" s="21" t="s">
        <v>26</v>
      </c>
      <c r="B16" s="21">
        <v>7209</v>
      </c>
      <c r="C16" s="21" t="s">
        <v>54</v>
      </c>
      <c r="D16" s="21" t="s">
        <v>84</v>
      </c>
      <c r="E16" s="21" t="s">
        <v>85</v>
      </c>
      <c r="F16" s="21" t="s">
        <v>57</v>
      </c>
      <c r="G16" s="21" t="s">
        <v>31</v>
      </c>
      <c r="H16" s="21" t="s">
        <v>31</v>
      </c>
      <c r="I16" s="21" t="s">
        <v>43</v>
      </c>
      <c r="J16" s="21" t="s">
        <v>33</v>
      </c>
      <c r="K16" s="21" t="s">
        <v>34</v>
      </c>
      <c r="L16" s="4" t="s">
        <v>35</v>
      </c>
      <c r="M16" s="153">
        <v>4.2240000000000002</v>
      </c>
      <c r="N16" s="4" t="s">
        <v>86</v>
      </c>
      <c r="O16" s="162">
        <v>1.0999999999999999E-2</v>
      </c>
      <c r="P16" s="167">
        <v>1.9290000000000002E-2</v>
      </c>
      <c r="R16" s="153">
        <v>500000</v>
      </c>
      <c r="S16" s="153">
        <v>1</v>
      </c>
      <c r="T16" s="153">
        <v>99.98</v>
      </c>
      <c r="U16" s="153">
        <v>499.9</v>
      </c>
      <c r="W16" s="21" t="s">
        <v>37</v>
      </c>
      <c r="X16" s="167">
        <v>3.1999999999999999E-5</v>
      </c>
      <c r="Y16" s="167">
        <v>7.4006730028808795E-2</v>
      </c>
      <c r="Z16" s="167">
        <v>2.5273976839069099E-2</v>
      </c>
    </row>
    <row r="17" spans="1:26" x14ac:dyDescent="0.2">
      <c r="A17" s="21" t="s">
        <v>26</v>
      </c>
      <c r="B17" s="21">
        <v>7209</v>
      </c>
      <c r="C17" s="21" t="s">
        <v>62</v>
      </c>
      <c r="D17" s="21" t="s">
        <v>87</v>
      </c>
      <c r="E17" s="21" t="s">
        <v>88</v>
      </c>
      <c r="F17" s="21" t="s">
        <v>65</v>
      </c>
      <c r="G17" s="21" t="s">
        <v>31</v>
      </c>
      <c r="H17" s="21" t="s">
        <v>31</v>
      </c>
      <c r="I17" s="21" t="s">
        <v>43</v>
      </c>
      <c r="J17" s="21" t="s">
        <v>33</v>
      </c>
      <c r="K17" s="21" t="s">
        <v>34</v>
      </c>
      <c r="L17" s="4" t="s">
        <v>35</v>
      </c>
      <c r="M17" s="153">
        <v>0.82699999999999996</v>
      </c>
      <c r="N17" s="4" t="s">
        <v>89</v>
      </c>
      <c r="O17" s="162">
        <v>5.0000000000000001E-3</v>
      </c>
      <c r="P17" s="167">
        <v>3.8719999999999997E-2</v>
      </c>
      <c r="R17" s="153">
        <v>100000</v>
      </c>
      <c r="S17" s="153">
        <v>1</v>
      </c>
      <c r="T17" s="153">
        <v>97.25</v>
      </c>
      <c r="U17" s="153">
        <v>97.25</v>
      </c>
      <c r="W17" s="21" t="s">
        <v>37</v>
      </c>
      <c r="X17" s="167">
        <v>3.9999999999999998E-6</v>
      </c>
      <c r="Y17" s="167">
        <v>1.4397188428289E-2</v>
      </c>
      <c r="Z17" s="167">
        <v>4.9167718495688496E-3</v>
      </c>
    </row>
    <row r="18" spans="1:26" x14ac:dyDescent="0.2">
      <c r="A18" s="21" t="s">
        <v>26</v>
      </c>
      <c r="B18" s="21">
        <v>7209</v>
      </c>
      <c r="C18" s="21" t="s">
        <v>62</v>
      </c>
      <c r="D18" s="21" t="s">
        <v>90</v>
      </c>
      <c r="E18" s="21" t="s">
        <v>91</v>
      </c>
      <c r="F18" s="21" t="s">
        <v>65</v>
      </c>
      <c r="G18" s="21" t="s">
        <v>31</v>
      </c>
      <c r="H18" s="21" t="s">
        <v>31</v>
      </c>
      <c r="I18" s="21" t="s">
        <v>43</v>
      </c>
      <c r="J18" s="21" t="s">
        <v>33</v>
      </c>
      <c r="K18" s="21" t="s">
        <v>34</v>
      </c>
      <c r="L18" s="4" t="s">
        <v>35</v>
      </c>
      <c r="M18" s="153">
        <v>5.5810000000000004</v>
      </c>
      <c r="N18" s="4" t="s">
        <v>92</v>
      </c>
      <c r="O18" s="162">
        <v>0.01</v>
      </c>
      <c r="P18" s="167">
        <v>4.777E-2</v>
      </c>
      <c r="R18" s="153">
        <v>1300000</v>
      </c>
      <c r="S18" s="153">
        <v>1</v>
      </c>
      <c r="T18" s="153">
        <v>81.73</v>
      </c>
      <c r="U18" s="153">
        <v>1062.49</v>
      </c>
      <c r="W18" s="21" t="s">
        <v>37</v>
      </c>
      <c r="X18" s="167">
        <v>3.4E-5</v>
      </c>
      <c r="Y18" s="167">
        <v>0.15729428003262499</v>
      </c>
      <c r="Z18" s="167">
        <v>5.3717438791243299E-2</v>
      </c>
    </row>
    <row r="19" spans="1:26" x14ac:dyDescent="0.2">
      <c r="A19" s="21" t="s">
        <v>26</v>
      </c>
      <c r="B19" s="21">
        <v>7209</v>
      </c>
      <c r="C19" s="21" t="s">
        <v>62</v>
      </c>
      <c r="D19" s="21" t="s">
        <v>93</v>
      </c>
      <c r="E19" s="21" t="s">
        <v>94</v>
      </c>
      <c r="F19" s="21" t="s">
        <v>65</v>
      </c>
      <c r="G19" s="21" t="s">
        <v>31</v>
      </c>
      <c r="H19" s="21" t="s">
        <v>31</v>
      </c>
      <c r="I19" s="21" t="s">
        <v>43</v>
      </c>
      <c r="J19" s="21" t="s">
        <v>33</v>
      </c>
      <c r="K19" s="21" t="s">
        <v>34</v>
      </c>
      <c r="L19" s="4" t="s">
        <v>35</v>
      </c>
      <c r="M19" s="153">
        <v>7.4189999999999996</v>
      </c>
      <c r="N19" s="4" t="s">
        <v>95</v>
      </c>
      <c r="O19" s="162">
        <v>1.2999999999999999E-2</v>
      </c>
      <c r="P19" s="167">
        <v>4.9180000000000001E-2</v>
      </c>
      <c r="R19" s="153">
        <v>130000</v>
      </c>
      <c r="S19" s="153">
        <v>1</v>
      </c>
      <c r="T19" s="153">
        <v>77.260000000000005</v>
      </c>
      <c r="U19" s="153">
        <v>100.438</v>
      </c>
      <c r="W19" s="21" t="s">
        <v>37</v>
      </c>
      <c r="X19" s="167">
        <v>3.9999999999999998E-6</v>
      </c>
      <c r="Y19" s="167">
        <v>1.4869149731213199E-2</v>
      </c>
      <c r="Z19" s="167">
        <v>5.0779509617171802E-3</v>
      </c>
    </row>
    <row r="20" spans="1:26" x14ac:dyDescent="0.2">
      <c r="A20" s="4" t="s">
        <v>26</v>
      </c>
      <c r="B20" s="4">
        <v>7209</v>
      </c>
      <c r="C20" s="4" t="s">
        <v>96</v>
      </c>
      <c r="D20" s="4" t="s">
        <v>97</v>
      </c>
      <c r="E20" s="4" t="s">
        <v>98</v>
      </c>
      <c r="F20" s="21" t="s">
        <v>99</v>
      </c>
      <c r="G20" s="21" t="s">
        <v>100</v>
      </c>
      <c r="H20" s="21" t="s">
        <v>101</v>
      </c>
      <c r="I20" s="21" t="s">
        <v>102</v>
      </c>
      <c r="J20" s="4" t="s">
        <v>103</v>
      </c>
      <c r="K20" s="21" t="s">
        <v>104</v>
      </c>
      <c r="L20" s="4" t="s">
        <v>105</v>
      </c>
      <c r="M20" s="153">
        <v>7.55</v>
      </c>
      <c r="N20" s="4" t="s">
        <v>106</v>
      </c>
      <c r="O20" s="162">
        <v>3.3750000000000002E-2</v>
      </c>
      <c r="P20" s="167">
        <v>4.6039999999999998E-2</v>
      </c>
      <c r="R20" s="153">
        <v>76000</v>
      </c>
      <c r="S20" s="153">
        <v>3.7589999999999999</v>
      </c>
      <c r="T20" s="153">
        <v>93.12</v>
      </c>
      <c r="U20" s="153">
        <v>266.029</v>
      </c>
      <c r="W20" s="21" t="s">
        <v>37</v>
      </c>
      <c r="X20" s="167">
        <v>0</v>
      </c>
      <c r="Y20" s="167">
        <v>3.93836811509252E-2</v>
      </c>
      <c r="Z20" s="167">
        <v>1.3449888204198301E-2</v>
      </c>
    </row>
    <row r="21" spans="1:26" x14ac:dyDescent="0.2">
      <c r="A21" s="4" t="s">
        <v>26</v>
      </c>
      <c r="B21" s="4">
        <v>7210</v>
      </c>
      <c r="C21" s="4" t="s">
        <v>27</v>
      </c>
      <c r="D21" s="4" t="s">
        <v>28</v>
      </c>
      <c r="E21" s="4" t="s">
        <v>29</v>
      </c>
      <c r="F21" s="4" t="s">
        <v>30</v>
      </c>
      <c r="G21" s="4" t="s">
        <v>31</v>
      </c>
      <c r="H21" s="4" t="s">
        <v>31</v>
      </c>
      <c r="I21" s="4" t="s">
        <v>32</v>
      </c>
      <c r="J21" s="4" t="s">
        <v>33</v>
      </c>
      <c r="K21" s="4" t="s">
        <v>34</v>
      </c>
      <c r="L21" s="21" t="s">
        <v>35</v>
      </c>
      <c r="M21" s="153">
        <v>0.67400000000000004</v>
      </c>
      <c r="N21" s="4" t="s">
        <v>36</v>
      </c>
      <c r="O21" s="166">
        <v>0</v>
      </c>
      <c r="P21" s="167">
        <v>4.3360000000000003E-2</v>
      </c>
      <c r="R21" s="153">
        <v>37170263</v>
      </c>
      <c r="S21" s="153">
        <v>1</v>
      </c>
      <c r="T21" s="153">
        <v>97.17</v>
      </c>
      <c r="U21" s="153">
        <v>36118.345000000001</v>
      </c>
      <c r="W21" s="4" t="s">
        <v>37</v>
      </c>
      <c r="X21" s="167">
        <v>3.0980000000000001E-3</v>
      </c>
      <c r="Y21" s="167">
        <v>8.4028511559057606E-2</v>
      </c>
      <c r="Z21" s="167">
        <v>2.6202227365914401E-2</v>
      </c>
    </row>
    <row r="22" spans="1:26" x14ac:dyDescent="0.2">
      <c r="A22" s="4" t="s">
        <v>26</v>
      </c>
      <c r="B22" s="4">
        <v>7210</v>
      </c>
      <c r="C22" s="4" t="s">
        <v>27</v>
      </c>
      <c r="D22" s="4" t="s">
        <v>38</v>
      </c>
      <c r="E22" s="4" t="s">
        <v>39</v>
      </c>
      <c r="F22" s="4" t="s">
        <v>30</v>
      </c>
      <c r="G22" s="4" t="s">
        <v>31</v>
      </c>
      <c r="H22" s="4" t="s">
        <v>31</v>
      </c>
      <c r="I22" s="4" t="s">
        <v>32</v>
      </c>
      <c r="J22" s="4" t="s">
        <v>33</v>
      </c>
      <c r="K22" s="4" t="s">
        <v>34</v>
      </c>
      <c r="L22" s="21" t="s">
        <v>35</v>
      </c>
      <c r="M22" s="153">
        <v>0.751</v>
      </c>
      <c r="N22" s="4" t="s">
        <v>40</v>
      </c>
      <c r="O22" s="166">
        <v>0</v>
      </c>
      <c r="P22" s="167">
        <v>4.2840000000000003E-2</v>
      </c>
      <c r="R22" s="153">
        <v>37000000</v>
      </c>
      <c r="S22" s="153">
        <v>1</v>
      </c>
      <c r="T22" s="153">
        <v>96.87</v>
      </c>
      <c r="U22" s="153">
        <v>35841.9</v>
      </c>
      <c r="W22" s="4" t="s">
        <v>37</v>
      </c>
      <c r="X22" s="167">
        <v>3.0829999999999998E-3</v>
      </c>
      <c r="Y22" s="167">
        <v>8.3385369550569605E-2</v>
      </c>
      <c r="Z22" s="167">
        <v>2.6001679327846E-2</v>
      </c>
    </row>
    <row r="23" spans="1:26" x14ac:dyDescent="0.2">
      <c r="A23" s="4" t="s">
        <v>26</v>
      </c>
      <c r="B23" s="4">
        <v>7210</v>
      </c>
      <c r="C23" s="4" t="s">
        <v>27</v>
      </c>
      <c r="D23" s="4" t="s">
        <v>41</v>
      </c>
      <c r="E23" s="4" t="s">
        <v>42</v>
      </c>
      <c r="F23" s="4" t="s">
        <v>30</v>
      </c>
      <c r="G23" s="4" t="s">
        <v>31</v>
      </c>
      <c r="H23" s="4" t="s">
        <v>31</v>
      </c>
      <c r="I23" s="4" t="s">
        <v>43</v>
      </c>
      <c r="J23" s="4" t="s">
        <v>33</v>
      </c>
      <c r="K23" s="4" t="s">
        <v>34</v>
      </c>
      <c r="L23" s="21" t="s">
        <v>35</v>
      </c>
      <c r="M23" s="153">
        <v>0.42499999999999999</v>
      </c>
      <c r="N23" s="4" t="s">
        <v>44</v>
      </c>
      <c r="O23" s="166">
        <v>0</v>
      </c>
      <c r="P23" s="167">
        <v>4.3450000000000003E-2</v>
      </c>
      <c r="R23" s="153">
        <v>68803890</v>
      </c>
      <c r="S23" s="153">
        <v>1</v>
      </c>
      <c r="T23" s="153">
        <v>98.21</v>
      </c>
      <c r="U23" s="153">
        <v>67572.3</v>
      </c>
      <c r="W23" s="4" t="s">
        <v>37</v>
      </c>
      <c r="X23" s="167">
        <v>4.9150000000000001E-3</v>
      </c>
      <c r="Y23" s="167">
        <v>0.157205428218123</v>
      </c>
      <c r="Z23" s="167">
        <v>4.9020651406304697E-2</v>
      </c>
    </row>
    <row r="24" spans="1:26" x14ac:dyDescent="0.2">
      <c r="A24" s="4" t="s">
        <v>26</v>
      </c>
      <c r="B24" s="4">
        <v>7210</v>
      </c>
      <c r="C24" s="4" t="s">
        <v>27</v>
      </c>
      <c r="D24" s="4" t="s">
        <v>45</v>
      </c>
      <c r="E24" s="4" t="s">
        <v>46</v>
      </c>
      <c r="F24" s="4" t="s">
        <v>30</v>
      </c>
      <c r="G24" s="4" t="s">
        <v>31</v>
      </c>
      <c r="H24" s="4" t="s">
        <v>31</v>
      </c>
      <c r="I24" s="4" t="s">
        <v>43</v>
      </c>
      <c r="J24" s="4" t="s">
        <v>33</v>
      </c>
      <c r="K24" s="4" t="s">
        <v>34</v>
      </c>
      <c r="L24" s="21" t="s">
        <v>35</v>
      </c>
      <c r="M24" s="153">
        <v>0.59699999999999998</v>
      </c>
      <c r="N24" s="4" t="s">
        <v>47</v>
      </c>
      <c r="O24" s="166">
        <v>0</v>
      </c>
      <c r="P24" s="167">
        <v>4.3479999999999998E-2</v>
      </c>
      <c r="R24" s="153">
        <v>28700000</v>
      </c>
      <c r="S24" s="153">
        <v>1</v>
      </c>
      <c r="T24" s="153">
        <v>97.48</v>
      </c>
      <c r="U24" s="153">
        <v>27976.76</v>
      </c>
      <c r="W24" s="4" t="s">
        <v>37</v>
      </c>
      <c r="X24" s="167">
        <v>2.392E-3</v>
      </c>
      <c r="Y24" s="167">
        <v>6.5087299262248793E-2</v>
      </c>
      <c r="Z24" s="167">
        <v>2.0295875557716302E-2</v>
      </c>
    </row>
    <row r="25" spans="1:26" x14ac:dyDescent="0.2">
      <c r="A25" s="4" t="s">
        <v>26</v>
      </c>
      <c r="B25" s="4">
        <v>7210</v>
      </c>
      <c r="C25" s="4" t="s">
        <v>27</v>
      </c>
      <c r="D25" s="4" t="s">
        <v>48</v>
      </c>
      <c r="E25" s="4" t="s">
        <v>49</v>
      </c>
      <c r="F25" s="4" t="s">
        <v>30</v>
      </c>
      <c r="G25" s="4" t="s">
        <v>31</v>
      </c>
      <c r="H25" s="4" t="s">
        <v>31</v>
      </c>
      <c r="I25" s="4" t="s">
        <v>32</v>
      </c>
      <c r="J25" s="4" t="s">
        <v>33</v>
      </c>
      <c r="K25" s="4" t="s">
        <v>34</v>
      </c>
      <c r="L25" s="21" t="s">
        <v>35</v>
      </c>
      <c r="M25" s="153">
        <v>0.84699999999999998</v>
      </c>
      <c r="N25" s="4" t="s">
        <v>50</v>
      </c>
      <c r="O25" s="166">
        <v>0</v>
      </c>
      <c r="P25" s="167">
        <v>4.3240000000000001E-2</v>
      </c>
      <c r="R25" s="153">
        <v>22000000</v>
      </c>
      <c r="S25" s="153">
        <v>1</v>
      </c>
      <c r="T25" s="153">
        <v>96.48</v>
      </c>
      <c r="U25" s="153">
        <v>21225.599999999999</v>
      </c>
      <c r="W25" s="4" t="s">
        <v>37</v>
      </c>
      <c r="X25" s="167">
        <v>1.5709999999999999E-3</v>
      </c>
      <c r="Y25" s="167">
        <v>4.9380878243970597E-2</v>
      </c>
      <c r="Z25" s="167">
        <v>1.5398213954648901E-2</v>
      </c>
    </row>
    <row r="26" spans="1:26" x14ac:dyDescent="0.2">
      <c r="A26" s="4" t="s">
        <v>26</v>
      </c>
      <c r="B26" s="4">
        <v>7210</v>
      </c>
      <c r="C26" s="4" t="s">
        <v>27</v>
      </c>
      <c r="D26" s="4" t="s">
        <v>51</v>
      </c>
      <c r="E26" s="4" t="s">
        <v>52</v>
      </c>
      <c r="F26" s="4" t="s">
        <v>30</v>
      </c>
      <c r="G26" s="4" t="s">
        <v>31</v>
      </c>
      <c r="H26" s="4" t="s">
        <v>31</v>
      </c>
      <c r="I26" s="4" t="s">
        <v>43</v>
      </c>
      <c r="J26" s="4" t="s">
        <v>33</v>
      </c>
      <c r="K26" s="4" t="s">
        <v>34</v>
      </c>
      <c r="L26" s="21" t="s">
        <v>35</v>
      </c>
      <c r="M26" s="153">
        <v>9.9000000000000005E-2</v>
      </c>
      <c r="N26" s="4" t="s">
        <v>53</v>
      </c>
      <c r="O26" s="166">
        <v>0</v>
      </c>
      <c r="P26" s="167">
        <v>4.36E-2</v>
      </c>
      <c r="R26" s="153">
        <v>7951150</v>
      </c>
      <c r="S26" s="153">
        <v>1</v>
      </c>
      <c r="T26" s="153">
        <v>99.58</v>
      </c>
      <c r="U26" s="153">
        <v>7917.7550000000001</v>
      </c>
      <c r="W26" s="4" t="s">
        <v>37</v>
      </c>
      <c r="X26" s="167">
        <v>1.8100000000000001E-4</v>
      </c>
      <c r="Y26" s="167">
        <v>1.8420478291089001E-2</v>
      </c>
      <c r="Z26" s="167">
        <v>5.74397369912686E-3</v>
      </c>
    </row>
    <row r="27" spans="1:26" x14ac:dyDescent="0.2">
      <c r="A27" s="4" t="s">
        <v>26</v>
      </c>
      <c r="B27" s="4">
        <v>7210</v>
      </c>
      <c r="C27" s="4" t="s">
        <v>54</v>
      </c>
      <c r="D27" s="4" t="s">
        <v>107</v>
      </c>
      <c r="E27" s="4" t="s">
        <v>108</v>
      </c>
      <c r="F27" s="4" t="s">
        <v>57</v>
      </c>
      <c r="G27" s="4" t="s">
        <v>31</v>
      </c>
      <c r="H27" s="4" t="s">
        <v>31</v>
      </c>
      <c r="I27" s="4" t="s">
        <v>43</v>
      </c>
      <c r="J27" s="4" t="s">
        <v>33</v>
      </c>
      <c r="K27" s="4" t="s">
        <v>34</v>
      </c>
      <c r="L27" s="4" t="s">
        <v>35</v>
      </c>
      <c r="M27" s="153">
        <v>2.89</v>
      </c>
      <c r="N27" s="4" t="s">
        <v>109</v>
      </c>
      <c r="O27" s="166">
        <v>7.4999999999999997E-3</v>
      </c>
      <c r="P27" s="167">
        <v>1.7010000000000001E-2</v>
      </c>
      <c r="R27" s="153">
        <v>13261571</v>
      </c>
      <c r="S27" s="153">
        <v>1</v>
      </c>
      <c r="T27" s="153">
        <v>111.66</v>
      </c>
      <c r="U27" s="153">
        <v>14807.87</v>
      </c>
      <c r="W27" s="4" t="s">
        <v>37</v>
      </c>
      <c r="X27" s="167">
        <v>5.9500000000000004E-4</v>
      </c>
      <c r="Y27" s="167">
        <v>3.4450174993497E-2</v>
      </c>
      <c r="Z27" s="167">
        <v>1.0742440883779399E-2</v>
      </c>
    </row>
    <row r="28" spans="1:26" x14ac:dyDescent="0.2">
      <c r="A28" s="4" t="s">
        <v>26</v>
      </c>
      <c r="B28" s="4">
        <v>7210</v>
      </c>
      <c r="C28" s="4" t="s">
        <v>54</v>
      </c>
      <c r="D28" s="4" t="s">
        <v>55</v>
      </c>
      <c r="E28" s="4" t="s">
        <v>56</v>
      </c>
      <c r="F28" s="4" t="s">
        <v>57</v>
      </c>
      <c r="G28" s="4" t="s">
        <v>31</v>
      </c>
      <c r="H28" s="4" t="s">
        <v>31</v>
      </c>
      <c r="I28" s="4" t="s">
        <v>43</v>
      </c>
      <c r="J28" s="4" t="s">
        <v>33</v>
      </c>
      <c r="K28" s="4" t="s">
        <v>34</v>
      </c>
      <c r="L28" s="4" t="s">
        <v>35</v>
      </c>
      <c r="M28" s="153">
        <v>1.3240000000000001</v>
      </c>
      <c r="N28" s="4" t="s">
        <v>58</v>
      </c>
      <c r="O28" s="166">
        <v>7.4999999999999997E-3</v>
      </c>
      <c r="P28" s="167">
        <v>1.508E-2</v>
      </c>
      <c r="R28" s="153">
        <v>61456481</v>
      </c>
      <c r="S28" s="153">
        <v>1</v>
      </c>
      <c r="T28" s="153">
        <v>113.49</v>
      </c>
      <c r="U28" s="153">
        <v>69746.960000000006</v>
      </c>
      <c r="W28" s="4" t="s">
        <v>37</v>
      </c>
      <c r="X28" s="167">
        <v>2.8319999999999999E-3</v>
      </c>
      <c r="Y28" s="167">
        <v>0.16226472532293401</v>
      </c>
      <c r="Z28" s="167">
        <v>5.0598268938644102E-2</v>
      </c>
    </row>
    <row r="29" spans="1:26" x14ac:dyDescent="0.2">
      <c r="A29" s="4" t="s">
        <v>26</v>
      </c>
      <c r="B29" s="4">
        <v>7210</v>
      </c>
      <c r="C29" s="4" t="s">
        <v>54</v>
      </c>
      <c r="D29" s="4" t="s">
        <v>59</v>
      </c>
      <c r="E29" s="4" t="s">
        <v>60</v>
      </c>
      <c r="F29" s="4" t="s">
        <v>57</v>
      </c>
      <c r="G29" s="4" t="s">
        <v>31</v>
      </c>
      <c r="H29" s="4" t="s">
        <v>31</v>
      </c>
      <c r="I29" s="4" t="s">
        <v>43</v>
      </c>
      <c r="J29" s="4" t="s">
        <v>33</v>
      </c>
      <c r="K29" s="4" t="s">
        <v>34</v>
      </c>
      <c r="L29" s="4" t="s">
        <v>35</v>
      </c>
      <c r="M29" s="153">
        <v>7.3849999999999998</v>
      </c>
      <c r="N29" s="4" t="s">
        <v>61</v>
      </c>
      <c r="O29" s="166">
        <v>1E-3</v>
      </c>
      <c r="P29" s="167">
        <v>2.213E-2</v>
      </c>
      <c r="R29" s="153">
        <v>13800000</v>
      </c>
      <c r="S29" s="153">
        <v>1</v>
      </c>
      <c r="T29" s="153">
        <v>97.65</v>
      </c>
      <c r="U29" s="153">
        <v>13475.7</v>
      </c>
      <c r="W29" s="4" t="s">
        <v>37</v>
      </c>
      <c r="X29" s="167">
        <v>4.4999999999999999E-4</v>
      </c>
      <c r="Y29" s="167">
        <v>3.1350911208741998E-2</v>
      </c>
      <c r="Z29" s="167">
        <v>9.7760115986667805E-3</v>
      </c>
    </row>
    <row r="30" spans="1:26" x14ac:dyDescent="0.2">
      <c r="A30" s="4" t="s">
        <v>26</v>
      </c>
      <c r="B30" s="4">
        <v>7210</v>
      </c>
      <c r="C30" s="4" t="s">
        <v>54</v>
      </c>
      <c r="D30" s="4" t="s">
        <v>67</v>
      </c>
      <c r="E30" s="4" t="s">
        <v>68</v>
      </c>
      <c r="F30" s="4" t="s">
        <v>57</v>
      </c>
      <c r="G30" s="4" t="s">
        <v>31</v>
      </c>
      <c r="H30" s="4" t="s">
        <v>31</v>
      </c>
      <c r="I30" s="4" t="s">
        <v>43</v>
      </c>
      <c r="J30" s="4" t="s">
        <v>33</v>
      </c>
      <c r="K30" s="4" t="s">
        <v>34</v>
      </c>
      <c r="L30" s="4" t="s">
        <v>35</v>
      </c>
      <c r="M30" s="153">
        <v>9.8770000000000007</v>
      </c>
      <c r="N30" s="4" t="s">
        <v>69</v>
      </c>
      <c r="O30" s="166">
        <v>0.04</v>
      </c>
      <c r="P30" s="167">
        <v>2.3189999999999999E-2</v>
      </c>
      <c r="R30" s="153">
        <v>151956</v>
      </c>
      <c r="S30" s="153">
        <v>1</v>
      </c>
      <c r="T30" s="153">
        <v>159.08000000000001</v>
      </c>
      <c r="U30" s="153">
        <v>241.732</v>
      </c>
      <c r="W30" s="4" t="s">
        <v>37</v>
      </c>
      <c r="X30" s="167">
        <v>1.0000000000000001E-5</v>
      </c>
      <c r="Y30" s="167">
        <v>5.62383110222958E-4</v>
      </c>
      <c r="Z30" s="167">
        <v>1.7536535929778301E-4</v>
      </c>
    </row>
    <row r="31" spans="1:26" x14ac:dyDescent="0.2">
      <c r="A31" s="4" t="s">
        <v>26</v>
      </c>
      <c r="B31" s="4">
        <v>7210</v>
      </c>
      <c r="C31" s="4" t="s">
        <v>62</v>
      </c>
      <c r="D31" s="4" t="s">
        <v>70</v>
      </c>
      <c r="E31" s="4" t="s">
        <v>71</v>
      </c>
      <c r="F31" s="4" t="s">
        <v>65</v>
      </c>
      <c r="G31" s="4" t="s">
        <v>31</v>
      </c>
      <c r="H31" s="4" t="s">
        <v>31</v>
      </c>
      <c r="I31" s="4" t="s">
        <v>43</v>
      </c>
      <c r="J31" s="4" t="s">
        <v>33</v>
      </c>
      <c r="K31" s="4" t="s">
        <v>34</v>
      </c>
      <c r="L31" s="4" t="s">
        <v>35</v>
      </c>
      <c r="M31" s="153">
        <v>2.16</v>
      </c>
      <c r="N31" s="4" t="s">
        <v>72</v>
      </c>
      <c r="O31" s="166">
        <v>6.25E-2</v>
      </c>
      <c r="P31" s="167">
        <v>4.4080000000000001E-2</v>
      </c>
      <c r="R31" s="153">
        <v>1000000</v>
      </c>
      <c r="S31" s="153">
        <v>1</v>
      </c>
      <c r="T31" s="153">
        <v>108.16</v>
      </c>
      <c r="U31" s="153">
        <v>1081.5999999999999</v>
      </c>
      <c r="W31" s="4" t="s">
        <v>37</v>
      </c>
      <c r="X31" s="167">
        <v>6.7000000000000002E-5</v>
      </c>
      <c r="Y31" s="167">
        <v>2.5163179325285801E-3</v>
      </c>
      <c r="Z31" s="167">
        <v>7.8465193979666999E-4</v>
      </c>
    </row>
    <row r="32" spans="1:26" x14ac:dyDescent="0.2">
      <c r="A32" s="4" t="s">
        <v>26</v>
      </c>
      <c r="B32" s="4">
        <v>7210</v>
      </c>
      <c r="C32" s="4" t="s">
        <v>62</v>
      </c>
      <c r="D32" s="4" t="s">
        <v>73</v>
      </c>
      <c r="E32" s="4" t="s">
        <v>74</v>
      </c>
      <c r="F32" s="4" t="s">
        <v>65</v>
      </c>
      <c r="G32" s="4" t="s">
        <v>31</v>
      </c>
      <c r="H32" s="4" t="s">
        <v>31</v>
      </c>
      <c r="I32" s="4" t="s">
        <v>43</v>
      </c>
      <c r="J32" s="4" t="s">
        <v>33</v>
      </c>
      <c r="K32" s="4" t="s">
        <v>34</v>
      </c>
      <c r="L32" s="4" t="s">
        <v>35</v>
      </c>
      <c r="M32" s="153">
        <v>11.5</v>
      </c>
      <c r="N32" s="4" t="s">
        <v>75</v>
      </c>
      <c r="O32" s="166">
        <v>5.5E-2</v>
      </c>
      <c r="P32" s="167">
        <v>5.3670000000000002E-2</v>
      </c>
      <c r="R32" s="153">
        <v>27105808</v>
      </c>
      <c r="S32" s="153">
        <v>1</v>
      </c>
      <c r="T32" s="153">
        <v>104.09</v>
      </c>
      <c r="U32" s="153">
        <v>28214.436000000002</v>
      </c>
      <c r="W32" s="4" t="s">
        <v>37</v>
      </c>
      <c r="X32" s="167">
        <v>1.4040000000000001E-3</v>
      </c>
      <c r="Y32" s="167">
        <v>6.5640246046219597E-2</v>
      </c>
      <c r="Z32" s="167">
        <v>2.0468298430453599E-2</v>
      </c>
    </row>
    <row r="33" spans="1:26" x14ac:dyDescent="0.2">
      <c r="A33" s="4" t="s">
        <v>26</v>
      </c>
      <c r="B33" s="4">
        <v>7210</v>
      </c>
      <c r="C33" s="4" t="s">
        <v>76</v>
      </c>
      <c r="D33" s="4" t="s">
        <v>77</v>
      </c>
      <c r="E33" s="4" t="s">
        <v>78</v>
      </c>
      <c r="F33" s="4" t="s">
        <v>79</v>
      </c>
      <c r="G33" s="4" t="s">
        <v>31</v>
      </c>
      <c r="H33" s="4" t="s">
        <v>31</v>
      </c>
      <c r="I33" s="4" t="s">
        <v>43</v>
      </c>
      <c r="J33" s="4" t="s">
        <v>33</v>
      </c>
      <c r="K33" s="4" t="s">
        <v>34</v>
      </c>
      <c r="L33" s="4" t="s">
        <v>35</v>
      </c>
      <c r="M33" s="153">
        <v>1.839</v>
      </c>
      <c r="N33" s="4" t="s">
        <v>80</v>
      </c>
      <c r="O33" s="166">
        <v>4.3200000000000002E-2</v>
      </c>
      <c r="P33" s="167">
        <v>4.6899999999999997E-2</v>
      </c>
      <c r="R33" s="153">
        <v>4119000</v>
      </c>
      <c r="S33" s="153">
        <v>1</v>
      </c>
      <c r="T33" s="153">
        <v>99.64</v>
      </c>
      <c r="U33" s="153">
        <v>4104.1719999999996</v>
      </c>
      <c r="W33" s="4" t="s">
        <v>37</v>
      </c>
      <c r="X33" s="167">
        <v>1.94E-4</v>
      </c>
      <c r="Y33" s="167">
        <v>9.5482623846657802E-3</v>
      </c>
      <c r="Z33" s="167">
        <v>2.9773910939334398E-3</v>
      </c>
    </row>
    <row r="34" spans="1:26" x14ac:dyDescent="0.2">
      <c r="A34" s="4" t="s">
        <v>26</v>
      </c>
      <c r="B34" s="4">
        <v>7210</v>
      </c>
      <c r="C34" s="4" t="s">
        <v>54</v>
      </c>
      <c r="D34" s="4" t="s">
        <v>110</v>
      </c>
      <c r="E34" s="4" t="s">
        <v>111</v>
      </c>
      <c r="F34" s="4" t="s">
        <v>57</v>
      </c>
      <c r="G34" s="4" t="s">
        <v>31</v>
      </c>
      <c r="H34" s="4" t="s">
        <v>31</v>
      </c>
      <c r="I34" s="4" t="s">
        <v>43</v>
      </c>
      <c r="J34" s="4" t="s">
        <v>33</v>
      </c>
      <c r="K34" s="4" t="s">
        <v>34</v>
      </c>
      <c r="L34" s="4" t="s">
        <v>35</v>
      </c>
      <c r="M34" s="153">
        <v>4.8630000000000004</v>
      </c>
      <c r="N34" s="4" t="s">
        <v>112</v>
      </c>
      <c r="O34" s="166">
        <v>5.0000000000000001E-3</v>
      </c>
      <c r="P34" s="167">
        <v>1.9820000000000001E-2</v>
      </c>
      <c r="R34" s="153">
        <v>10000000</v>
      </c>
      <c r="S34" s="153">
        <v>1</v>
      </c>
      <c r="T34" s="153">
        <v>105.85</v>
      </c>
      <c r="U34" s="153">
        <v>10585</v>
      </c>
      <c r="W34" s="4" t="s">
        <v>37</v>
      </c>
      <c r="X34" s="167">
        <v>4.15E-4</v>
      </c>
      <c r="Y34" s="167">
        <v>2.4625763050864499E-2</v>
      </c>
      <c r="Z34" s="167">
        <v>7.6789393331617604E-3</v>
      </c>
    </row>
    <row r="35" spans="1:26" x14ac:dyDescent="0.2">
      <c r="A35" s="4" t="s">
        <v>26</v>
      </c>
      <c r="B35" s="4">
        <v>7210</v>
      </c>
      <c r="C35" s="4" t="s">
        <v>54</v>
      </c>
      <c r="D35" s="4" t="s">
        <v>81</v>
      </c>
      <c r="E35" s="4" t="s">
        <v>82</v>
      </c>
      <c r="F35" s="4" t="s">
        <v>57</v>
      </c>
      <c r="G35" s="4" t="s">
        <v>31</v>
      </c>
      <c r="H35" s="4" t="s">
        <v>31</v>
      </c>
      <c r="I35" s="4" t="s">
        <v>43</v>
      </c>
      <c r="J35" s="4" t="s">
        <v>33</v>
      </c>
      <c r="K35" s="4" t="s">
        <v>34</v>
      </c>
      <c r="L35" s="4" t="s">
        <v>35</v>
      </c>
      <c r="M35" s="153">
        <v>2.0760000000000001</v>
      </c>
      <c r="N35" s="4" t="s">
        <v>83</v>
      </c>
      <c r="O35" s="166">
        <v>1E-3</v>
      </c>
      <c r="P35" s="167">
        <v>1.618E-2</v>
      </c>
      <c r="R35" s="153">
        <v>8348384</v>
      </c>
      <c r="S35" s="153">
        <v>1</v>
      </c>
      <c r="T35" s="153">
        <v>110.2</v>
      </c>
      <c r="U35" s="153">
        <v>9199.9189999999999</v>
      </c>
      <c r="W35" s="4" t="s">
        <v>37</v>
      </c>
      <c r="X35" s="167">
        <v>4.1300000000000001E-4</v>
      </c>
      <c r="Y35" s="167">
        <v>2.14034038278955E-2</v>
      </c>
      <c r="Z35" s="167">
        <v>6.6741257591935799E-3</v>
      </c>
    </row>
    <row r="36" spans="1:26" x14ac:dyDescent="0.2">
      <c r="A36" s="4" t="s">
        <v>26</v>
      </c>
      <c r="B36" s="4">
        <v>7210</v>
      </c>
      <c r="C36" s="4" t="s">
        <v>54</v>
      </c>
      <c r="D36" s="4" t="s">
        <v>84</v>
      </c>
      <c r="E36" s="4" t="s">
        <v>85</v>
      </c>
      <c r="F36" s="4" t="s">
        <v>57</v>
      </c>
      <c r="G36" s="4" t="s">
        <v>31</v>
      </c>
      <c r="H36" s="4" t="s">
        <v>31</v>
      </c>
      <c r="I36" s="4" t="s">
        <v>43</v>
      </c>
      <c r="J36" s="4" t="s">
        <v>33</v>
      </c>
      <c r="K36" s="4" t="s">
        <v>34</v>
      </c>
      <c r="L36" s="4" t="s">
        <v>35</v>
      </c>
      <c r="M36" s="153">
        <v>4.2240000000000002</v>
      </c>
      <c r="N36" s="4" t="s">
        <v>86</v>
      </c>
      <c r="O36" s="166">
        <v>1.0999999999999999E-2</v>
      </c>
      <c r="P36" s="167">
        <v>1.9290000000000002E-2</v>
      </c>
      <c r="R36" s="153">
        <v>23559770</v>
      </c>
      <c r="S36" s="153">
        <v>1</v>
      </c>
      <c r="T36" s="153">
        <v>99.98</v>
      </c>
      <c r="U36" s="153">
        <v>23555.058000000001</v>
      </c>
      <c r="W36" s="4" t="s">
        <v>37</v>
      </c>
      <c r="X36" s="167">
        <v>1.4989999999999999E-3</v>
      </c>
      <c r="Y36" s="167">
        <v>5.4800309692031597E-2</v>
      </c>
      <c r="Z36" s="167">
        <v>1.7088130536073502E-2</v>
      </c>
    </row>
    <row r="37" spans="1:26" x14ac:dyDescent="0.2">
      <c r="A37" s="4" t="s">
        <v>26</v>
      </c>
      <c r="B37" s="4">
        <v>7210</v>
      </c>
      <c r="C37" s="4" t="s">
        <v>62</v>
      </c>
      <c r="D37" s="4" t="s">
        <v>113</v>
      </c>
      <c r="E37" s="4" t="s">
        <v>114</v>
      </c>
      <c r="F37" s="4" t="s">
        <v>65</v>
      </c>
      <c r="G37" s="4" t="s">
        <v>31</v>
      </c>
      <c r="H37" s="4" t="s">
        <v>31</v>
      </c>
      <c r="I37" s="4" t="s">
        <v>43</v>
      </c>
      <c r="J37" s="4" t="s">
        <v>33</v>
      </c>
      <c r="K37" s="4" t="s">
        <v>34</v>
      </c>
      <c r="L37" s="4" t="s">
        <v>35</v>
      </c>
      <c r="M37" s="153">
        <v>11.494</v>
      </c>
      <c r="N37" s="4" t="s">
        <v>115</v>
      </c>
      <c r="O37" s="166">
        <v>1.4999999999999999E-2</v>
      </c>
      <c r="P37" s="167">
        <v>5.2260000000000001E-2</v>
      </c>
      <c r="R37" s="153">
        <v>2000000</v>
      </c>
      <c r="S37" s="153">
        <v>1</v>
      </c>
      <c r="T37" s="153">
        <v>65.83</v>
      </c>
      <c r="U37" s="153">
        <v>1316.6</v>
      </c>
      <c r="W37" s="4" t="s">
        <v>37</v>
      </c>
      <c r="X37" s="167">
        <v>6.3E-5</v>
      </c>
      <c r="Y37" s="167">
        <v>3.0630401164636902E-3</v>
      </c>
      <c r="Z37" s="167">
        <v>9.5513382390559896E-4</v>
      </c>
    </row>
    <row r="38" spans="1:26" x14ac:dyDescent="0.2">
      <c r="A38" s="4" t="s">
        <v>26</v>
      </c>
      <c r="B38" s="4">
        <v>7210</v>
      </c>
      <c r="C38" s="4" t="s">
        <v>62</v>
      </c>
      <c r="D38" s="4" t="s">
        <v>90</v>
      </c>
      <c r="E38" s="4" t="s">
        <v>91</v>
      </c>
      <c r="F38" s="4" t="s">
        <v>65</v>
      </c>
      <c r="G38" s="4" t="s">
        <v>31</v>
      </c>
      <c r="H38" s="4" t="s">
        <v>31</v>
      </c>
      <c r="I38" s="4" t="s">
        <v>43</v>
      </c>
      <c r="J38" s="4" t="s">
        <v>33</v>
      </c>
      <c r="K38" s="4" t="s">
        <v>34</v>
      </c>
      <c r="L38" s="4" t="s">
        <v>35</v>
      </c>
      <c r="M38" s="153">
        <v>5.5810000000000004</v>
      </c>
      <c r="N38" s="4" t="s">
        <v>92</v>
      </c>
      <c r="O38" s="166">
        <v>0.01</v>
      </c>
      <c r="P38" s="167">
        <v>4.777E-2</v>
      </c>
      <c r="R38" s="153">
        <v>44700000</v>
      </c>
      <c r="S38" s="153">
        <v>1</v>
      </c>
      <c r="T38" s="153">
        <v>81.73</v>
      </c>
      <c r="U38" s="153">
        <v>36533.31</v>
      </c>
      <c r="W38" s="4" t="s">
        <v>37</v>
      </c>
      <c r="X38" s="167">
        <v>1.1839999999999999E-3</v>
      </c>
      <c r="Y38" s="167">
        <v>8.4993919274801794E-2</v>
      </c>
      <c r="Z38" s="167">
        <v>2.65032660490876E-2</v>
      </c>
    </row>
    <row r="39" spans="1:26" x14ac:dyDescent="0.2">
      <c r="A39" s="4" t="s">
        <v>26</v>
      </c>
      <c r="B39" s="4">
        <v>7210</v>
      </c>
      <c r="C39" s="4" t="s">
        <v>62</v>
      </c>
      <c r="D39" s="4" t="s">
        <v>93</v>
      </c>
      <c r="E39" s="4" t="s">
        <v>94</v>
      </c>
      <c r="F39" s="4" t="s">
        <v>65</v>
      </c>
      <c r="G39" s="4" t="s">
        <v>31</v>
      </c>
      <c r="H39" s="4" t="s">
        <v>31</v>
      </c>
      <c r="I39" s="4" t="s">
        <v>43</v>
      </c>
      <c r="J39" s="4" t="s">
        <v>33</v>
      </c>
      <c r="K39" s="4" t="s">
        <v>34</v>
      </c>
      <c r="L39" s="4" t="s">
        <v>35</v>
      </c>
      <c r="M39" s="153">
        <v>7.4189999999999996</v>
      </c>
      <c r="N39" s="4" t="s">
        <v>95</v>
      </c>
      <c r="O39" s="166">
        <v>1.2999999999999999E-2</v>
      </c>
      <c r="P39" s="167">
        <v>4.9180000000000001E-2</v>
      </c>
      <c r="R39" s="153">
        <v>26300000</v>
      </c>
      <c r="S39" s="153">
        <v>1</v>
      </c>
      <c r="T39" s="153">
        <v>77.260000000000005</v>
      </c>
      <c r="U39" s="153">
        <v>20319.38</v>
      </c>
      <c r="W39" s="4" t="s">
        <v>37</v>
      </c>
      <c r="X39" s="167">
        <v>8.7900000000000001E-4</v>
      </c>
      <c r="Y39" s="167">
        <v>4.7272577914074097E-2</v>
      </c>
      <c r="Z39" s="167">
        <v>1.47407922822353E-2</v>
      </c>
    </row>
    <row r="40" spans="1:26" x14ac:dyDescent="0.2">
      <c r="A40" s="4" t="s">
        <v>26</v>
      </c>
      <c r="B40" s="4">
        <v>7211</v>
      </c>
      <c r="C40" s="4" t="s">
        <v>27</v>
      </c>
      <c r="D40" s="4" t="s">
        <v>41</v>
      </c>
      <c r="E40" s="4" t="s">
        <v>42</v>
      </c>
      <c r="F40" s="4" t="s">
        <v>30</v>
      </c>
      <c r="G40" s="4" t="s">
        <v>31</v>
      </c>
      <c r="H40" s="4" t="s">
        <v>31</v>
      </c>
      <c r="I40" s="4" t="s">
        <v>43</v>
      </c>
      <c r="J40" s="4" t="s">
        <v>33</v>
      </c>
      <c r="K40" s="4" t="s">
        <v>34</v>
      </c>
      <c r="L40" s="4" t="s">
        <v>35</v>
      </c>
      <c r="M40" s="153">
        <v>0.42499999999999999</v>
      </c>
      <c r="N40" s="4" t="s">
        <v>44</v>
      </c>
      <c r="O40" s="166">
        <v>0</v>
      </c>
      <c r="P40" s="167">
        <v>4.3450000000000003E-2</v>
      </c>
      <c r="R40" s="153">
        <v>635370</v>
      </c>
      <c r="S40" s="153">
        <v>1</v>
      </c>
      <c r="T40" s="153">
        <v>98.21</v>
      </c>
      <c r="U40" s="153">
        <v>623.99699999999996</v>
      </c>
      <c r="W40" s="4" t="s">
        <v>37</v>
      </c>
      <c r="X40" s="167">
        <v>4.5000000000000003E-5</v>
      </c>
      <c r="Y40" s="167">
        <v>4.7941709075554201E-2</v>
      </c>
      <c r="Z40" s="167">
        <v>2.5983796799213001E-2</v>
      </c>
    </row>
    <row r="41" spans="1:26" x14ac:dyDescent="0.2">
      <c r="A41" s="4" t="s">
        <v>26</v>
      </c>
      <c r="B41" s="4">
        <v>7211</v>
      </c>
      <c r="C41" s="4" t="s">
        <v>27</v>
      </c>
      <c r="D41" s="4" t="s">
        <v>45</v>
      </c>
      <c r="E41" s="4" t="s">
        <v>46</v>
      </c>
      <c r="F41" s="4" t="s">
        <v>30</v>
      </c>
      <c r="G41" s="4" t="s">
        <v>31</v>
      </c>
      <c r="H41" s="4" t="s">
        <v>31</v>
      </c>
      <c r="I41" s="4" t="s">
        <v>43</v>
      </c>
      <c r="J41" s="4" t="s">
        <v>33</v>
      </c>
      <c r="K41" s="4" t="s">
        <v>34</v>
      </c>
      <c r="L41" s="4" t="s">
        <v>35</v>
      </c>
      <c r="M41" s="153">
        <v>0.59699999999999998</v>
      </c>
      <c r="N41" s="4" t="s">
        <v>47</v>
      </c>
      <c r="O41" s="166">
        <v>0</v>
      </c>
      <c r="P41" s="167">
        <v>4.3479999999999998E-2</v>
      </c>
      <c r="R41" s="153">
        <v>2485000</v>
      </c>
      <c r="S41" s="153">
        <v>1</v>
      </c>
      <c r="T41" s="153">
        <v>97.48</v>
      </c>
      <c r="U41" s="153">
        <v>2422.3780000000002</v>
      </c>
      <c r="W41" s="4" t="s">
        <v>37</v>
      </c>
      <c r="X41" s="167">
        <v>2.0699999999999999E-4</v>
      </c>
      <c r="Y41" s="167">
        <v>0.186111414379759</v>
      </c>
      <c r="Z41" s="167">
        <v>0.100870020416599</v>
      </c>
    </row>
    <row r="42" spans="1:26" x14ac:dyDescent="0.2">
      <c r="A42" s="4" t="s">
        <v>26</v>
      </c>
      <c r="B42" s="4">
        <v>7211</v>
      </c>
      <c r="C42" s="4" t="s">
        <v>27</v>
      </c>
      <c r="D42" s="4" t="s">
        <v>48</v>
      </c>
      <c r="E42" s="4" t="s">
        <v>49</v>
      </c>
      <c r="F42" s="4" t="s">
        <v>30</v>
      </c>
      <c r="G42" s="4" t="s">
        <v>31</v>
      </c>
      <c r="H42" s="4" t="s">
        <v>31</v>
      </c>
      <c r="I42" s="4" t="s">
        <v>32</v>
      </c>
      <c r="J42" s="4" t="s">
        <v>33</v>
      </c>
      <c r="K42" s="4" t="s">
        <v>34</v>
      </c>
      <c r="L42" s="4" t="s">
        <v>35</v>
      </c>
      <c r="M42" s="153">
        <v>0.84699999999999998</v>
      </c>
      <c r="N42" s="4" t="s">
        <v>50</v>
      </c>
      <c r="O42" s="166">
        <v>0</v>
      </c>
      <c r="P42" s="167">
        <v>4.3240000000000001E-2</v>
      </c>
      <c r="R42" s="153">
        <v>250000</v>
      </c>
      <c r="S42" s="153">
        <v>1</v>
      </c>
      <c r="T42" s="153">
        <v>96.48</v>
      </c>
      <c r="U42" s="153">
        <v>241.2</v>
      </c>
      <c r="W42" s="4" t="s">
        <v>37</v>
      </c>
      <c r="X42" s="167">
        <v>1.8E-5</v>
      </c>
      <c r="Y42" s="167">
        <v>1.8531407215718599E-2</v>
      </c>
      <c r="Z42" s="167">
        <v>1.00437871069188E-2</v>
      </c>
    </row>
    <row r="43" spans="1:26" x14ac:dyDescent="0.2">
      <c r="A43" s="4" t="s">
        <v>26</v>
      </c>
      <c r="B43" s="4">
        <v>7211</v>
      </c>
      <c r="C43" s="4" t="s">
        <v>54</v>
      </c>
      <c r="D43" s="4" t="s">
        <v>107</v>
      </c>
      <c r="E43" s="4" t="s">
        <v>108</v>
      </c>
      <c r="F43" s="4" t="s">
        <v>57</v>
      </c>
      <c r="G43" s="4" t="s">
        <v>31</v>
      </c>
      <c r="H43" s="4" t="s">
        <v>31</v>
      </c>
      <c r="I43" s="4" t="s">
        <v>43</v>
      </c>
      <c r="J43" s="4" t="s">
        <v>33</v>
      </c>
      <c r="K43" s="4" t="s">
        <v>34</v>
      </c>
      <c r="L43" s="4" t="s">
        <v>35</v>
      </c>
      <c r="M43" s="153">
        <v>2.89</v>
      </c>
      <c r="N43" s="4" t="s">
        <v>109</v>
      </c>
      <c r="O43" s="166">
        <v>7.4999999999999997E-3</v>
      </c>
      <c r="P43" s="167">
        <v>1.7010000000000001E-2</v>
      </c>
      <c r="R43" s="153">
        <v>450000</v>
      </c>
      <c r="S43" s="153">
        <v>1</v>
      </c>
      <c r="T43" s="153">
        <v>111.66</v>
      </c>
      <c r="U43" s="153">
        <v>502.47</v>
      </c>
      <c r="W43" s="4" t="s">
        <v>37</v>
      </c>
      <c r="X43" s="167">
        <v>2.0000000000000002E-5</v>
      </c>
      <c r="Y43" s="167">
        <v>3.86047934646854E-2</v>
      </c>
      <c r="Z43" s="167">
        <v>2.09233072454953E-2</v>
      </c>
    </row>
    <row r="44" spans="1:26" x14ac:dyDescent="0.2">
      <c r="A44" s="4" t="s">
        <v>26</v>
      </c>
      <c r="B44" s="4">
        <v>7211</v>
      </c>
      <c r="C44" s="4" t="s">
        <v>54</v>
      </c>
      <c r="D44" s="4" t="s">
        <v>55</v>
      </c>
      <c r="E44" s="4" t="s">
        <v>56</v>
      </c>
      <c r="F44" s="4" t="s">
        <v>57</v>
      </c>
      <c r="G44" s="4" t="s">
        <v>31</v>
      </c>
      <c r="H44" s="4" t="s">
        <v>31</v>
      </c>
      <c r="I44" s="4" t="s">
        <v>43</v>
      </c>
      <c r="J44" s="4" t="s">
        <v>33</v>
      </c>
      <c r="K44" s="4" t="s">
        <v>34</v>
      </c>
      <c r="L44" s="4" t="s">
        <v>35</v>
      </c>
      <c r="M44" s="153">
        <v>1.3240000000000001</v>
      </c>
      <c r="N44" s="4" t="s">
        <v>58</v>
      </c>
      <c r="O44" s="166">
        <v>7.4999999999999997E-3</v>
      </c>
      <c r="P44" s="167">
        <v>1.508E-2</v>
      </c>
      <c r="R44" s="153">
        <v>1326321</v>
      </c>
      <c r="S44" s="153">
        <v>1</v>
      </c>
      <c r="T44" s="153">
        <v>113.49</v>
      </c>
      <c r="U44" s="153">
        <v>1505.242</v>
      </c>
      <c r="W44" s="4" t="s">
        <v>37</v>
      </c>
      <c r="X44" s="167">
        <v>6.0999999999999999E-5</v>
      </c>
      <c r="Y44" s="167">
        <v>0.115647790027038</v>
      </c>
      <c r="Z44" s="167">
        <v>6.2679631875553296E-2</v>
      </c>
    </row>
    <row r="45" spans="1:26" x14ac:dyDescent="0.2">
      <c r="A45" s="4" t="s">
        <v>26</v>
      </c>
      <c r="B45" s="4">
        <v>7211</v>
      </c>
      <c r="C45" s="4" t="s">
        <v>54</v>
      </c>
      <c r="D45" s="4" t="s">
        <v>59</v>
      </c>
      <c r="E45" s="4" t="s">
        <v>60</v>
      </c>
      <c r="F45" s="4" t="s">
        <v>57</v>
      </c>
      <c r="G45" s="4" t="s">
        <v>31</v>
      </c>
      <c r="H45" s="4" t="s">
        <v>31</v>
      </c>
      <c r="I45" s="4" t="s">
        <v>43</v>
      </c>
      <c r="J45" s="4" t="s">
        <v>33</v>
      </c>
      <c r="K45" s="4" t="s">
        <v>34</v>
      </c>
      <c r="L45" s="4" t="s">
        <v>35</v>
      </c>
      <c r="M45" s="153">
        <v>7.3849999999999998</v>
      </c>
      <c r="N45" s="4" t="s">
        <v>61</v>
      </c>
      <c r="O45" s="166">
        <v>1E-3</v>
      </c>
      <c r="P45" s="167">
        <v>2.213E-2</v>
      </c>
      <c r="R45" s="153">
        <v>500000</v>
      </c>
      <c r="S45" s="153">
        <v>1</v>
      </c>
      <c r="T45" s="153">
        <v>97.65</v>
      </c>
      <c r="U45" s="153">
        <v>488.25</v>
      </c>
      <c r="W45" s="4" t="s">
        <v>37</v>
      </c>
      <c r="X45" s="167">
        <v>1.5999999999999999E-5</v>
      </c>
      <c r="Y45" s="167">
        <v>3.75122702034602E-2</v>
      </c>
      <c r="Z45" s="167">
        <v>2.03311735279979E-2</v>
      </c>
    </row>
    <row r="46" spans="1:26" x14ac:dyDescent="0.2">
      <c r="A46" s="4" t="s">
        <v>26</v>
      </c>
      <c r="B46" s="4">
        <v>7211</v>
      </c>
      <c r="C46" s="4" t="s">
        <v>62</v>
      </c>
      <c r="D46" s="4" t="s">
        <v>116</v>
      </c>
      <c r="E46" s="4" t="s">
        <v>117</v>
      </c>
      <c r="F46" s="4" t="s">
        <v>65</v>
      </c>
      <c r="G46" s="4" t="s">
        <v>31</v>
      </c>
      <c r="H46" s="4" t="s">
        <v>31</v>
      </c>
      <c r="I46" s="4" t="s">
        <v>43</v>
      </c>
      <c r="J46" s="4" t="s">
        <v>33</v>
      </c>
      <c r="K46" s="4" t="s">
        <v>34</v>
      </c>
      <c r="L46" s="4" t="s">
        <v>35</v>
      </c>
      <c r="M46" s="153">
        <v>1.6519999999999999</v>
      </c>
      <c r="N46" s="4" t="s">
        <v>118</v>
      </c>
      <c r="O46" s="166">
        <v>5.0000000000000001E-3</v>
      </c>
      <c r="P46" s="167">
        <v>4.4010000000000001E-2</v>
      </c>
      <c r="R46" s="153">
        <v>750000</v>
      </c>
      <c r="S46" s="153">
        <v>1</v>
      </c>
      <c r="T46" s="153">
        <v>94.09</v>
      </c>
      <c r="U46" s="153">
        <v>705.67499999999995</v>
      </c>
      <c r="W46" s="4" t="s">
        <v>37</v>
      </c>
      <c r="X46" s="167">
        <v>2.6999999999999999E-5</v>
      </c>
      <c r="Y46" s="167">
        <v>5.4217043063649301E-2</v>
      </c>
      <c r="Z46" s="167">
        <v>2.9384948037623999E-2</v>
      </c>
    </row>
    <row r="47" spans="1:26" x14ac:dyDescent="0.2">
      <c r="A47" s="4" t="s">
        <v>26</v>
      </c>
      <c r="B47" s="4">
        <v>7211</v>
      </c>
      <c r="C47" s="4" t="s">
        <v>62</v>
      </c>
      <c r="D47" s="4" t="s">
        <v>119</v>
      </c>
      <c r="E47" s="4" t="s">
        <v>120</v>
      </c>
      <c r="F47" s="4" t="s">
        <v>65</v>
      </c>
      <c r="G47" s="4" t="s">
        <v>31</v>
      </c>
      <c r="H47" s="4" t="s">
        <v>31</v>
      </c>
      <c r="I47" s="4" t="s">
        <v>43</v>
      </c>
      <c r="J47" s="4" t="s">
        <v>33</v>
      </c>
      <c r="K47" s="4" t="s">
        <v>34</v>
      </c>
      <c r="L47" s="4" t="s">
        <v>35</v>
      </c>
      <c r="M47" s="153">
        <v>2.6840000000000002</v>
      </c>
      <c r="N47" s="4" t="s">
        <v>121</v>
      </c>
      <c r="O47" s="166">
        <v>0.02</v>
      </c>
      <c r="P47" s="167">
        <v>4.487E-2</v>
      </c>
      <c r="R47" s="153">
        <v>130000</v>
      </c>
      <c r="S47" s="153">
        <v>1</v>
      </c>
      <c r="T47" s="153">
        <v>94.2</v>
      </c>
      <c r="U47" s="153">
        <v>122.46</v>
      </c>
      <c r="W47" s="4" t="s">
        <v>37</v>
      </c>
      <c r="X47" s="167">
        <v>5.0000000000000004E-6</v>
      </c>
      <c r="Y47" s="167">
        <v>9.4086074943486604E-3</v>
      </c>
      <c r="Z47" s="167">
        <v>5.0993456430898504E-3</v>
      </c>
    </row>
    <row r="48" spans="1:26" x14ac:dyDescent="0.2">
      <c r="A48" s="4" t="s">
        <v>26</v>
      </c>
      <c r="B48" s="4">
        <v>7211</v>
      </c>
      <c r="C48" s="4" t="s">
        <v>62</v>
      </c>
      <c r="D48" s="4" t="s">
        <v>63</v>
      </c>
      <c r="E48" s="4" t="s">
        <v>64</v>
      </c>
      <c r="F48" s="4" t="s">
        <v>65</v>
      </c>
      <c r="G48" s="4" t="s">
        <v>31</v>
      </c>
      <c r="H48" s="4" t="s">
        <v>31</v>
      </c>
      <c r="I48" s="4" t="s">
        <v>43</v>
      </c>
      <c r="J48" s="4" t="s">
        <v>33</v>
      </c>
      <c r="K48" s="4" t="s">
        <v>34</v>
      </c>
      <c r="L48" s="4" t="s">
        <v>35</v>
      </c>
      <c r="M48" s="153">
        <v>1.147</v>
      </c>
      <c r="N48" s="4" t="s">
        <v>66</v>
      </c>
      <c r="O48" s="166">
        <v>1.7500000000000002E-2</v>
      </c>
      <c r="P48" s="167">
        <v>4.3049999999999998E-2</v>
      </c>
      <c r="R48" s="153">
        <v>252890</v>
      </c>
      <c r="S48" s="153">
        <v>1</v>
      </c>
      <c r="T48" s="153">
        <v>98.7</v>
      </c>
      <c r="U48" s="153">
        <v>249.602</v>
      </c>
      <c r="W48" s="4" t="s">
        <v>37</v>
      </c>
      <c r="X48" s="167">
        <v>1.1E-5</v>
      </c>
      <c r="Y48" s="167">
        <v>1.9176966303328699E-2</v>
      </c>
      <c r="Z48" s="167">
        <v>1.03936719249154E-2</v>
      </c>
    </row>
    <row r="49" spans="1:26" x14ac:dyDescent="0.2">
      <c r="A49" s="4" t="s">
        <v>26</v>
      </c>
      <c r="B49" s="4">
        <v>7211</v>
      </c>
      <c r="C49" s="4" t="s">
        <v>62</v>
      </c>
      <c r="D49" s="4" t="s">
        <v>73</v>
      </c>
      <c r="E49" s="4" t="s">
        <v>74</v>
      </c>
      <c r="F49" s="4" t="s">
        <v>65</v>
      </c>
      <c r="G49" s="4" t="s">
        <v>31</v>
      </c>
      <c r="H49" s="4" t="s">
        <v>31</v>
      </c>
      <c r="I49" s="4" t="s">
        <v>43</v>
      </c>
      <c r="J49" s="4" t="s">
        <v>33</v>
      </c>
      <c r="K49" s="4" t="s">
        <v>34</v>
      </c>
      <c r="L49" s="4" t="s">
        <v>35</v>
      </c>
      <c r="M49" s="153">
        <v>11.5</v>
      </c>
      <c r="N49" s="4" t="s">
        <v>75</v>
      </c>
      <c r="O49" s="166">
        <v>5.5E-2</v>
      </c>
      <c r="P49" s="167">
        <v>5.3670000000000002E-2</v>
      </c>
      <c r="R49" s="153">
        <v>932617</v>
      </c>
      <c r="S49" s="153">
        <v>1</v>
      </c>
      <c r="T49" s="153">
        <v>104.09</v>
      </c>
      <c r="U49" s="153">
        <v>970.76099999999997</v>
      </c>
      <c r="W49" s="4" t="s">
        <v>37</v>
      </c>
      <c r="X49" s="167">
        <v>4.8000000000000001E-5</v>
      </c>
      <c r="Y49" s="167">
        <v>7.4583615482159499E-2</v>
      </c>
      <c r="Z49" s="167">
        <v>4.0423371352592302E-2</v>
      </c>
    </row>
    <row r="50" spans="1:26" x14ac:dyDescent="0.2">
      <c r="A50" s="4" t="s">
        <v>26</v>
      </c>
      <c r="B50" s="4">
        <v>7211</v>
      </c>
      <c r="C50" s="4" t="s">
        <v>76</v>
      </c>
      <c r="D50" s="4" t="s">
        <v>77</v>
      </c>
      <c r="E50" s="4" t="s">
        <v>78</v>
      </c>
      <c r="F50" s="4" t="s">
        <v>79</v>
      </c>
      <c r="G50" s="4" t="s">
        <v>31</v>
      </c>
      <c r="H50" s="4" t="s">
        <v>31</v>
      </c>
      <c r="I50" s="4" t="s">
        <v>43</v>
      </c>
      <c r="J50" s="4" t="s">
        <v>33</v>
      </c>
      <c r="K50" s="4" t="s">
        <v>34</v>
      </c>
      <c r="L50" s="4" t="s">
        <v>35</v>
      </c>
      <c r="M50" s="153">
        <v>1.839</v>
      </c>
      <c r="N50" s="4" t="s">
        <v>80</v>
      </c>
      <c r="O50" s="166">
        <v>4.3200000000000002E-2</v>
      </c>
      <c r="P50" s="167">
        <v>4.6899999999999997E-2</v>
      </c>
      <c r="R50" s="153">
        <v>73000</v>
      </c>
      <c r="S50" s="153">
        <v>1</v>
      </c>
      <c r="T50" s="153">
        <v>99.64</v>
      </c>
      <c r="U50" s="153">
        <v>72.736999999999995</v>
      </c>
      <c r="W50" s="4" t="s">
        <v>37</v>
      </c>
      <c r="X50" s="167">
        <v>3.0000000000000001E-6</v>
      </c>
      <c r="Y50" s="167">
        <v>5.5884024582552498E-3</v>
      </c>
      <c r="Z50" s="167">
        <v>3.0288430827254201E-3</v>
      </c>
    </row>
    <row r="51" spans="1:26" x14ac:dyDescent="0.2">
      <c r="A51" s="4" t="s">
        <v>26</v>
      </c>
      <c r="B51" s="4">
        <v>7211</v>
      </c>
      <c r="C51" s="4" t="s">
        <v>54</v>
      </c>
      <c r="D51" s="4" t="s">
        <v>81</v>
      </c>
      <c r="E51" s="4" t="s">
        <v>82</v>
      </c>
      <c r="F51" s="4" t="s">
        <v>57</v>
      </c>
      <c r="G51" s="4" t="s">
        <v>31</v>
      </c>
      <c r="H51" s="4" t="s">
        <v>31</v>
      </c>
      <c r="I51" s="4" t="s">
        <v>43</v>
      </c>
      <c r="J51" s="4" t="s">
        <v>33</v>
      </c>
      <c r="K51" s="4" t="s">
        <v>34</v>
      </c>
      <c r="L51" s="4" t="s">
        <v>35</v>
      </c>
      <c r="M51" s="153">
        <v>2.0760000000000001</v>
      </c>
      <c r="N51" s="4" t="s">
        <v>83</v>
      </c>
      <c r="O51" s="166">
        <v>1E-3</v>
      </c>
      <c r="P51" s="167">
        <v>1.618E-2</v>
      </c>
      <c r="R51" s="153">
        <v>3040103</v>
      </c>
      <c r="S51" s="153">
        <v>1</v>
      </c>
      <c r="T51" s="153">
        <v>110.2</v>
      </c>
      <c r="U51" s="153">
        <v>3350.194</v>
      </c>
      <c r="W51" s="4" t="s">
        <v>37</v>
      </c>
      <c r="X51" s="167">
        <v>1.5100000000000001E-4</v>
      </c>
      <c r="Y51" s="167">
        <v>0.25739552284884698</v>
      </c>
      <c r="Z51" s="167">
        <v>0.139505100917271</v>
      </c>
    </row>
    <row r="52" spans="1:26" x14ac:dyDescent="0.2">
      <c r="A52" s="4" t="s">
        <v>26</v>
      </c>
      <c r="B52" s="4">
        <v>7211</v>
      </c>
      <c r="C52" s="4" t="s">
        <v>54</v>
      </c>
      <c r="D52" s="4" t="s">
        <v>84</v>
      </c>
      <c r="E52" s="4" t="s">
        <v>85</v>
      </c>
      <c r="F52" s="4" t="s">
        <v>57</v>
      </c>
      <c r="G52" s="4" t="s">
        <v>31</v>
      </c>
      <c r="H52" s="4" t="s">
        <v>31</v>
      </c>
      <c r="I52" s="4" t="s">
        <v>43</v>
      </c>
      <c r="J52" s="4" t="s">
        <v>33</v>
      </c>
      <c r="K52" s="4" t="s">
        <v>34</v>
      </c>
      <c r="L52" s="4" t="s">
        <v>35</v>
      </c>
      <c r="M52" s="153">
        <v>4.2240000000000002</v>
      </c>
      <c r="N52" s="4" t="s">
        <v>86</v>
      </c>
      <c r="O52" s="166">
        <v>1.0999999999999999E-2</v>
      </c>
      <c r="P52" s="167">
        <v>1.9290000000000002E-2</v>
      </c>
      <c r="R52" s="153">
        <v>360000</v>
      </c>
      <c r="S52" s="153">
        <v>1</v>
      </c>
      <c r="T52" s="153">
        <v>99.98</v>
      </c>
      <c r="U52" s="153">
        <v>359.928</v>
      </c>
      <c r="W52" s="4" t="s">
        <v>37</v>
      </c>
      <c r="X52" s="167">
        <v>2.3E-5</v>
      </c>
      <c r="Y52" s="167">
        <v>2.7653284976530499E-2</v>
      </c>
      <c r="Z52" s="167">
        <v>1.49877288798468E-2</v>
      </c>
    </row>
    <row r="53" spans="1:26" x14ac:dyDescent="0.2">
      <c r="A53" s="4" t="s">
        <v>26</v>
      </c>
      <c r="B53" s="4">
        <v>7211</v>
      </c>
      <c r="C53" s="4" t="s">
        <v>62</v>
      </c>
      <c r="D53" s="4" t="s">
        <v>90</v>
      </c>
      <c r="E53" s="4" t="s">
        <v>91</v>
      </c>
      <c r="F53" s="4" t="s">
        <v>65</v>
      </c>
      <c r="G53" s="4" t="s">
        <v>31</v>
      </c>
      <c r="H53" s="4" t="s">
        <v>31</v>
      </c>
      <c r="I53" s="4" t="s">
        <v>43</v>
      </c>
      <c r="J53" s="4" t="s">
        <v>33</v>
      </c>
      <c r="K53" s="4" t="s">
        <v>34</v>
      </c>
      <c r="L53" s="4" t="s">
        <v>35</v>
      </c>
      <c r="M53" s="153">
        <v>5.5810000000000004</v>
      </c>
      <c r="N53" s="4" t="s">
        <v>92</v>
      </c>
      <c r="O53" s="166">
        <v>0.01</v>
      </c>
      <c r="P53" s="167">
        <v>4.777E-2</v>
      </c>
      <c r="R53" s="153">
        <v>820000</v>
      </c>
      <c r="S53" s="153">
        <v>1</v>
      </c>
      <c r="T53" s="153">
        <v>81.73</v>
      </c>
      <c r="U53" s="153">
        <v>670.18600000000004</v>
      </c>
      <c r="W53" s="4" t="s">
        <v>37</v>
      </c>
      <c r="X53" s="167">
        <v>2.1999999999999999E-5</v>
      </c>
      <c r="Y53" s="167">
        <v>5.1490421543422801E-2</v>
      </c>
      <c r="Z53" s="167">
        <v>2.79071538392929E-2</v>
      </c>
    </row>
    <row r="54" spans="1:26" x14ac:dyDescent="0.2">
      <c r="A54" s="4" t="s">
        <v>26</v>
      </c>
      <c r="B54" s="4">
        <v>7211</v>
      </c>
      <c r="C54" s="4" t="s">
        <v>62</v>
      </c>
      <c r="D54" s="4" t="s">
        <v>93</v>
      </c>
      <c r="E54" s="4" t="s">
        <v>94</v>
      </c>
      <c r="F54" s="4" t="s">
        <v>65</v>
      </c>
      <c r="G54" s="4" t="s">
        <v>31</v>
      </c>
      <c r="H54" s="4" t="s">
        <v>31</v>
      </c>
      <c r="I54" s="4" t="s">
        <v>43</v>
      </c>
      <c r="J54" s="4" t="s">
        <v>33</v>
      </c>
      <c r="K54" s="4" t="s">
        <v>34</v>
      </c>
      <c r="L54" s="4" t="s">
        <v>35</v>
      </c>
      <c r="M54" s="153">
        <v>7.4189999999999996</v>
      </c>
      <c r="N54" s="4" t="s">
        <v>95</v>
      </c>
      <c r="O54" s="166">
        <v>1.2999999999999999E-2</v>
      </c>
      <c r="P54" s="167">
        <v>4.9180000000000001E-2</v>
      </c>
      <c r="R54" s="153">
        <v>470000</v>
      </c>
      <c r="S54" s="153">
        <v>1</v>
      </c>
      <c r="T54" s="153">
        <v>77.260000000000005</v>
      </c>
      <c r="U54" s="153">
        <v>363.12200000000001</v>
      </c>
      <c r="W54" s="4" t="s">
        <v>37</v>
      </c>
      <c r="X54" s="167">
        <v>1.5999999999999999E-5</v>
      </c>
      <c r="Y54" s="167">
        <v>2.7898680145050401E-2</v>
      </c>
      <c r="Z54" s="167">
        <v>1.51207299412875E-2</v>
      </c>
    </row>
    <row r="55" spans="1:26" x14ac:dyDescent="0.2">
      <c r="A55" s="4" t="s">
        <v>26</v>
      </c>
      <c r="B55" s="4">
        <v>7211</v>
      </c>
      <c r="C55" s="4" t="s">
        <v>96</v>
      </c>
      <c r="D55" s="4" t="s">
        <v>97</v>
      </c>
      <c r="E55" s="4" t="s">
        <v>98</v>
      </c>
      <c r="F55" s="4" t="s">
        <v>99</v>
      </c>
      <c r="G55" s="4" t="s">
        <v>100</v>
      </c>
      <c r="H55" s="4" t="s">
        <v>101</v>
      </c>
      <c r="I55" s="4" t="s">
        <v>102</v>
      </c>
      <c r="J55" s="4" t="s">
        <v>103</v>
      </c>
      <c r="K55" s="4" t="s">
        <v>104</v>
      </c>
      <c r="L55" s="4" t="s">
        <v>105</v>
      </c>
      <c r="M55" s="153">
        <v>7.55</v>
      </c>
      <c r="N55" s="4" t="s">
        <v>106</v>
      </c>
      <c r="O55" s="166">
        <v>3.3750000000000002E-2</v>
      </c>
      <c r="P55" s="167">
        <v>4.6039999999999998E-2</v>
      </c>
      <c r="R55" s="153">
        <v>105000</v>
      </c>
      <c r="S55" s="153">
        <v>3.7589999999999999</v>
      </c>
      <c r="T55" s="153">
        <v>93.12</v>
      </c>
      <c r="U55" s="153">
        <v>367.53899999999999</v>
      </c>
      <c r="W55" s="4" t="s">
        <v>37</v>
      </c>
      <c r="X55" s="167">
        <v>0</v>
      </c>
      <c r="Y55" s="167">
        <v>2.8238071318191799E-2</v>
      </c>
      <c r="Z55" s="167">
        <v>1.5304675642189699E-2</v>
      </c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70" zoomScaleNormal="70" workbookViewId="0">
      <selection activeCell="A2" sqref="A2"/>
    </sheetView>
  </sheetViews>
  <sheetFormatPr defaultColWidth="11.625" defaultRowHeight="14.25" x14ac:dyDescent="0.2"/>
  <cols>
    <col min="1" max="21" width="11.625" style="4" customWidth="1"/>
    <col min="22" max="22" width="11.625" style="149" customWidth="1"/>
    <col min="23" max="32" width="11.625" style="4" customWidth="1"/>
    <col min="33" max="16384" width="11.625" style="4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163</v>
      </c>
      <c r="N1" s="22" t="s">
        <v>127</v>
      </c>
      <c r="O1" s="22" t="s">
        <v>9</v>
      </c>
      <c r="P1" s="22" t="s">
        <v>10</v>
      </c>
      <c r="Q1" s="22" t="s">
        <v>194</v>
      </c>
      <c r="R1" s="22" t="s">
        <v>11</v>
      </c>
      <c r="S1" s="22" t="s">
        <v>12</v>
      </c>
      <c r="T1" s="22" t="s">
        <v>928</v>
      </c>
      <c r="U1" s="22" t="s">
        <v>13</v>
      </c>
      <c r="V1" s="146" t="s">
        <v>14</v>
      </c>
      <c r="W1" s="22" t="s">
        <v>15</v>
      </c>
      <c r="X1" s="22" t="s">
        <v>429</v>
      </c>
      <c r="Y1" s="22" t="s">
        <v>849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179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50"/>
      <c r="X2" s="21"/>
      <c r="Y2" s="21"/>
      <c r="Z2" s="21"/>
      <c r="AA2" s="21"/>
      <c r="AB2" s="21"/>
      <c r="AC2" s="21"/>
      <c r="AD2" s="21"/>
      <c r="AE2" s="21"/>
      <c r="AG2" s="21"/>
    </row>
    <row r="3" spans="1:36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50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 x14ac:dyDescent="0.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50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50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50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50"/>
      <c r="W7" s="21"/>
      <c r="X7" s="21"/>
      <c r="Y7" s="21"/>
      <c r="Z7" s="21"/>
      <c r="AA7" s="21"/>
      <c r="AB7" s="21"/>
      <c r="AC7" s="21"/>
      <c r="AD7" s="21"/>
      <c r="AE7" s="21"/>
    </row>
    <row r="8" spans="1:36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50"/>
      <c r="W8" s="21"/>
      <c r="X8" s="21"/>
      <c r="Y8" s="21"/>
      <c r="Z8" s="21"/>
    </row>
    <row r="9" spans="1:36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50"/>
      <c r="W9" s="21"/>
      <c r="X9" s="21"/>
      <c r="Y9" s="21"/>
      <c r="Z9" s="21"/>
      <c r="AB9" s="23"/>
      <c r="AC9" s="23"/>
      <c r="AD9" s="30"/>
      <c r="AG9" s="21"/>
    </row>
    <row r="10" spans="1:36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50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50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50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50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50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50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50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50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50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50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 x14ac:dyDescent="0.2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 x14ac:dyDescent="0.2">
      <c r="T21" s="2"/>
    </row>
    <row r="22" spans="1:33" x14ac:dyDescent="0.2">
      <c r="T22" s="2"/>
    </row>
    <row r="23" spans="1:33" x14ac:dyDescent="0.2">
      <c r="T23" s="2"/>
    </row>
    <row r="24" spans="1:33" x14ac:dyDescent="0.2">
      <c r="T24" s="2"/>
    </row>
    <row r="1048572" spans="12:14" x14ac:dyDescent="0.2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333"/>
  <sheetViews>
    <sheetView rightToLeft="1" zoomScale="70" zoomScaleNormal="70" workbookViewId="0"/>
  </sheetViews>
  <sheetFormatPr defaultColWidth="11.625" defaultRowHeight="14.25" x14ac:dyDescent="0.2"/>
  <cols>
    <col min="1" max="4" width="11.625" style="2" customWidth="1"/>
    <col min="5" max="5" width="11.625" style="4" customWidth="1"/>
    <col min="6" max="21" width="11.625" style="2" customWidth="1"/>
    <col min="22" max="22" width="11.625" style="148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345</v>
      </c>
      <c r="M1" s="22" t="s">
        <v>8</v>
      </c>
      <c r="N1" s="22" t="s">
        <v>163</v>
      </c>
      <c r="O1" s="22" t="s">
        <v>127</v>
      </c>
      <c r="P1" s="22" t="s">
        <v>9</v>
      </c>
      <c r="Q1" s="22" t="s">
        <v>10</v>
      </c>
      <c r="R1" s="22" t="s">
        <v>194</v>
      </c>
      <c r="S1" s="22" t="s">
        <v>11</v>
      </c>
      <c r="T1" s="22" t="s">
        <v>12</v>
      </c>
      <c r="U1" s="22" t="s">
        <v>13</v>
      </c>
      <c r="V1" s="160" t="s">
        <v>14</v>
      </c>
      <c r="W1" s="164" t="s">
        <v>15</v>
      </c>
      <c r="X1" s="22" t="s">
        <v>429</v>
      </c>
      <c r="Y1" s="22" t="s">
        <v>849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179</v>
      </c>
      <c r="AG1" s="22" t="s">
        <v>22</v>
      </c>
      <c r="AH1" s="164" t="s">
        <v>23</v>
      </c>
      <c r="AI1" s="164" t="s">
        <v>24</v>
      </c>
      <c r="AJ1" s="164" t="s">
        <v>25</v>
      </c>
    </row>
    <row r="2" spans="1:36" x14ac:dyDescent="0.2">
      <c r="A2" s="2" t="s">
        <v>26</v>
      </c>
      <c r="B2" s="23">
        <v>7209</v>
      </c>
      <c r="C2" s="23" t="s">
        <v>1719</v>
      </c>
      <c r="D2" s="23" t="s">
        <v>1720</v>
      </c>
      <c r="E2" s="21" t="s">
        <v>1328</v>
      </c>
      <c r="F2" s="23" t="s">
        <v>1721</v>
      </c>
      <c r="G2" s="23" t="s">
        <v>1722</v>
      </c>
      <c r="H2" s="21" t="s">
        <v>340</v>
      </c>
      <c r="I2" s="30" t="s">
        <v>985</v>
      </c>
      <c r="J2" s="21" t="s">
        <v>31</v>
      </c>
      <c r="K2" s="21" t="s">
        <v>31</v>
      </c>
      <c r="L2" s="23" t="s">
        <v>346</v>
      </c>
      <c r="M2" s="21" t="s">
        <v>43</v>
      </c>
      <c r="N2" s="23" t="s">
        <v>464</v>
      </c>
      <c r="O2" s="23" t="s">
        <v>141</v>
      </c>
      <c r="P2" s="23" t="s">
        <v>1723</v>
      </c>
      <c r="Q2" s="23" t="s">
        <v>433</v>
      </c>
      <c r="R2" s="23" t="s">
        <v>425</v>
      </c>
      <c r="S2" s="21" t="s">
        <v>35</v>
      </c>
      <c r="T2" s="154">
        <v>1.659</v>
      </c>
      <c r="U2" s="23" t="s">
        <v>1724</v>
      </c>
      <c r="V2" s="168">
        <v>3.5000000000000003E-2</v>
      </c>
      <c r="W2" s="169">
        <v>5.7860000000000002E-2</v>
      </c>
      <c r="X2" s="21" t="s">
        <v>431</v>
      </c>
      <c r="Y2" s="21" t="s">
        <v>141</v>
      </c>
      <c r="Z2" s="154">
        <v>25674</v>
      </c>
      <c r="AA2" s="154">
        <v>1</v>
      </c>
      <c r="AB2" s="154">
        <v>97.32</v>
      </c>
      <c r="AC2" s="23"/>
      <c r="AD2" s="154">
        <v>24.986000000000001</v>
      </c>
      <c r="AE2" s="23"/>
      <c r="AF2" s="30"/>
      <c r="AG2" s="21" t="s">
        <v>37</v>
      </c>
      <c r="AH2" s="165">
        <v>1.3200000000000001E-4</v>
      </c>
      <c r="AI2" s="165">
        <v>6.6929633780997396E-3</v>
      </c>
      <c r="AJ2" s="165">
        <v>1.26324062409611E-3</v>
      </c>
    </row>
    <row r="3" spans="1:36" x14ac:dyDescent="0.2">
      <c r="A3" s="23" t="s">
        <v>26</v>
      </c>
      <c r="B3" s="23">
        <v>7209</v>
      </c>
      <c r="C3" s="23" t="s">
        <v>1719</v>
      </c>
      <c r="D3" s="23" t="s">
        <v>1720</v>
      </c>
      <c r="E3" s="21" t="s">
        <v>1328</v>
      </c>
      <c r="F3" s="23" t="s">
        <v>1725</v>
      </c>
      <c r="G3" s="23" t="s">
        <v>1726</v>
      </c>
      <c r="H3" s="21" t="s">
        <v>340</v>
      </c>
      <c r="I3" s="23" t="s">
        <v>189</v>
      </c>
      <c r="J3" s="21" t="s">
        <v>31</v>
      </c>
      <c r="K3" s="21" t="s">
        <v>31</v>
      </c>
      <c r="L3" s="23" t="s">
        <v>346</v>
      </c>
      <c r="M3" s="21" t="s">
        <v>43</v>
      </c>
      <c r="N3" s="23" t="s">
        <v>464</v>
      </c>
      <c r="O3" s="23" t="s">
        <v>141</v>
      </c>
      <c r="P3" s="23" t="s">
        <v>1723</v>
      </c>
      <c r="Q3" s="23" t="s">
        <v>433</v>
      </c>
      <c r="R3" s="23" t="s">
        <v>425</v>
      </c>
      <c r="S3" s="21" t="s">
        <v>35</v>
      </c>
      <c r="T3" s="154">
        <v>3.008</v>
      </c>
      <c r="U3" s="23" t="s">
        <v>1727</v>
      </c>
      <c r="V3" s="168">
        <v>3.85E-2</v>
      </c>
      <c r="W3" s="169">
        <v>3.601E-2</v>
      </c>
      <c r="X3" s="21" t="s">
        <v>431</v>
      </c>
      <c r="Y3" s="21" t="s">
        <v>141</v>
      </c>
      <c r="Z3" s="154">
        <v>19000</v>
      </c>
      <c r="AA3" s="154">
        <v>1</v>
      </c>
      <c r="AB3" s="154">
        <v>107.02</v>
      </c>
      <c r="AC3" s="23"/>
      <c r="AD3" s="154">
        <v>20.334</v>
      </c>
      <c r="AE3" s="23"/>
      <c r="AG3" s="21" t="s">
        <v>37</v>
      </c>
      <c r="AH3" s="165">
        <v>6.3E-5</v>
      </c>
      <c r="AI3" s="165">
        <v>5.4467991265232298E-3</v>
      </c>
      <c r="AJ3" s="165">
        <v>1.0280375880181299E-3</v>
      </c>
    </row>
    <row r="4" spans="1:36" x14ac:dyDescent="0.2">
      <c r="A4" s="23" t="s">
        <v>26</v>
      </c>
      <c r="B4" s="23">
        <v>7209</v>
      </c>
      <c r="C4" s="23" t="s">
        <v>1728</v>
      </c>
      <c r="D4" s="23" t="s">
        <v>1729</v>
      </c>
      <c r="E4" s="21" t="s">
        <v>1328</v>
      </c>
      <c r="F4" s="23" t="s">
        <v>1730</v>
      </c>
      <c r="G4" s="23" t="s">
        <v>1731</v>
      </c>
      <c r="H4" s="21" t="s">
        <v>340</v>
      </c>
      <c r="I4" s="23" t="s">
        <v>189</v>
      </c>
      <c r="J4" s="21" t="s">
        <v>31</v>
      </c>
      <c r="K4" s="21" t="s">
        <v>31</v>
      </c>
      <c r="L4" s="23" t="s">
        <v>346</v>
      </c>
      <c r="M4" s="21" t="s">
        <v>43</v>
      </c>
      <c r="N4" s="23" t="s">
        <v>473</v>
      </c>
      <c r="O4" s="23" t="s">
        <v>141</v>
      </c>
      <c r="P4" s="23" t="s">
        <v>1732</v>
      </c>
      <c r="Q4" s="23" t="s">
        <v>192</v>
      </c>
      <c r="R4" s="23" t="s">
        <v>425</v>
      </c>
      <c r="S4" s="21" t="s">
        <v>35</v>
      </c>
      <c r="T4" s="154">
        <v>5.4290000000000003</v>
      </c>
      <c r="U4" s="23" t="s">
        <v>1733</v>
      </c>
      <c r="V4" s="168">
        <v>5.1499999999999997E-2</v>
      </c>
      <c r="W4" s="169">
        <v>3.8629999999999998E-2</v>
      </c>
      <c r="X4" s="21" t="s">
        <v>431</v>
      </c>
      <c r="Y4" s="21" t="s">
        <v>141</v>
      </c>
      <c r="Z4" s="154">
        <v>38000</v>
      </c>
      <c r="AA4" s="154">
        <v>1</v>
      </c>
      <c r="AB4" s="154">
        <v>147.13</v>
      </c>
      <c r="AC4" s="23"/>
      <c r="AD4" s="154">
        <v>55.908999999999999</v>
      </c>
      <c r="AE4" s="23"/>
      <c r="AG4" s="21" t="s">
        <v>37</v>
      </c>
      <c r="AH4" s="165">
        <v>1.2999999999999999E-5</v>
      </c>
      <c r="AI4" s="165">
        <v>1.49764073161159E-2</v>
      </c>
      <c r="AJ4" s="165">
        <v>2.8266710955916199E-3</v>
      </c>
    </row>
    <row r="5" spans="1:36" x14ac:dyDescent="0.2">
      <c r="A5" s="23" t="s">
        <v>26</v>
      </c>
      <c r="B5" s="23">
        <v>7209</v>
      </c>
      <c r="C5" s="23" t="s">
        <v>1734</v>
      </c>
      <c r="D5" s="23" t="s">
        <v>1735</v>
      </c>
      <c r="E5" s="21" t="s">
        <v>1328</v>
      </c>
      <c r="F5" s="23" t="s">
        <v>1736</v>
      </c>
      <c r="G5" s="23" t="s">
        <v>1737</v>
      </c>
      <c r="H5" s="21" t="s">
        <v>340</v>
      </c>
      <c r="I5" s="23" t="s">
        <v>189</v>
      </c>
      <c r="J5" s="21" t="s">
        <v>31</v>
      </c>
      <c r="K5" s="21" t="s">
        <v>31</v>
      </c>
      <c r="L5" s="23" t="s">
        <v>346</v>
      </c>
      <c r="M5" s="21" t="s">
        <v>43</v>
      </c>
      <c r="N5" s="23" t="s">
        <v>481</v>
      </c>
      <c r="O5" s="23" t="s">
        <v>141</v>
      </c>
      <c r="P5" s="23" t="s">
        <v>1738</v>
      </c>
      <c r="Q5" s="23" t="s">
        <v>192</v>
      </c>
      <c r="R5" s="23" t="s">
        <v>425</v>
      </c>
      <c r="S5" s="21" t="s">
        <v>35</v>
      </c>
      <c r="T5" s="154">
        <v>2.4359999999999999</v>
      </c>
      <c r="U5" s="23" t="s">
        <v>1739</v>
      </c>
      <c r="V5" s="168">
        <v>2.3400000000000001E-2</v>
      </c>
      <c r="W5" s="169">
        <v>2.6800000000000001E-2</v>
      </c>
      <c r="X5" s="21" t="s">
        <v>431</v>
      </c>
      <c r="Y5" s="21" t="s">
        <v>141</v>
      </c>
      <c r="Z5" s="154">
        <v>50952.26</v>
      </c>
      <c r="AA5" s="154">
        <v>1</v>
      </c>
      <c r="AB5" s="154">
        <v>113.08</v>
      </c>
      <c r="AC5" s="23"/>
      <c r="AD5" s="154">
        <v>57.616999999999997</v>
      </c>
      <c r="AE5" s="23"/>
      <c r="AG5" s="21" t="s">
        <v>37</v>
      </c>
      <c r="AH5" s="165">
        <v>2.4000000000000001E-5</v>
      </c>
      <c r="AI5" s="165">
        <v>1.54337714016418E-2</v>
      </c>
      <c r="AJ5" s="165">
        <v>2.9129947253800901E-3</v>
      </c>
    </row>
    <row r="6" spans="1:36" x14ac:dyDescent="0.2">
      <c r="A6" s="23" t="s">
        <v>26</v>
      </c>
      <c r="B6" s="23">
        <v>7209</v>
      </c>
      <c r="C6" s="23" t="s">
        <v>1740</v>
      </c>
      <c r="D6" s="23" t="s">
        <v>1741</v>
      </c>
      <c r="E6" s="21" t="s">
        <v>1328</v>
      </c>
      <c r="F6" s="23" t="s">
        <v>1742</v>
      </c>
      <c r="G6" s="23" t="s">
        <v>1743</v>
      </c>
      <c r="H6" s="21" t="s">
        <v>340</v>
      </c>
      <c r="I6" s="23" t="s">
        <v>189</v>
      </c>
      <c r="J6" s="21" t="s">
        <v>31</v>
      </c>
      <c r="K6" s="21" t="s">
        <v>31</v>
      </c>
      <c r="L6" s="23" t="s">
        <v>346</v>
      </c>
      <c r="M6" s="21" t="s">
        <v>43</v>
      </c>
      <c r="N6" s="23" t="s">
        <v>495</v>
      </c>
      <c r="O6" s="23" t="s">
        <v>141</v>
      </c>
      <c r="P6" s="23" t="s">
        <v>1744</v>
      </c>
      <c r="Q6" s="23" t="s">
        <v>192</v>
      </c>
      <c r="R6" s="23" t="s">
        <v>425</v>
      </c>
      <c r="S6" s="21" t="s">
        <v>35</v>
      </c>
      <c r="T6" s="154">
        <v>1.915</v>
      </c>
      <c r="U6" s="23" t="s">
        <v>1745</v>
      </c>
      <c r="V6" s="168">
        <v>3.2000000000000001E-2</v>
      </c>
      <c r="W6" s="169">
        <v>3.2629999999999999E-2</v>
      </c>
      <c r="X6" s="21" t="s">
        <v>431</v>
      </c>
      <c r="Y6" s="21" t="s">
        <v>141</v>
      </c>
      <c r="Z6" s="152">
        <v>13600</v>
      </c>
      <c r="AA6" s="152">
        <v>1</v>
      </c>
      <c r="AB6" s="152">
        <v>105.65</v>
      </c>
      <c r="AC6" s="23"/>
      <c r="AD6" s="152">
        <v>14.368</v>
      </c>
      <c r="AG6" s="2" t="s">
        <v>37</v>
      </c>
      <c r="AH6" s="165">
        <v>1.7E-5</v>
      </c>
      <c r="AI6" s="165">
        <v>3.8488520871424099E-3</v>
      </c>
      <c r="AJ6" s="165">
        <v>7.2643850533002602E-4</v>
      </c>
    </row>
    <row r="7" spans="1:36" x14ac:dyDescent="0.2">
      <c r="A7" s="23" t="s">
        <v>26</v>
      </c>
      <c r="B7" s="23">
        <v>7209</v>
      </c>
      <c r="C7" s="23" t="s">
        <v>1740</v>
      </c>
      <c r="D7" s="23" t="s">
        <v>1741</v>
      </c>
      <c r="E7" s="21" t="s">
        <v>1328</v>
      </c>
      <c r="F7" s="23" t="s">
        <v>1746</v>
      </c>
      <c r="G7" s="23" t="s">
        <v>1747</v>
      </c>
      <c r="H7" s="21" t="s">
        <v>340</v>
      </c>
      <c r="I7" s="23" t="s">
        <v>985</v>
      </c>
      <c r="J7" s="21" t="s">
        <v>31</v>
      </c>
      <c r="K7" s="21" t="s">
        <v>31</v>
      </c>
      <c r="L7" s="23" t="s">
        <v>346</v>
      </c>
      <c r="M7" s="21" t="s">
        <v>43</v>
      </c>
      <c r="N7" s="23" t="s">
        <v>495</v>
      </c>
      <c r="O7" s="23" t="s">
        <v>141</v>
      </c>
      <c r="P7" s="23" t="s">
        <v>1744</v>
      </c>
      <c r="Q7" s="23" t="s">
        <v>192</v>
      </c>
      <c r="R7" s="23" t="s">
        <v>425</v>
      </c>
      <c r="S7" s="21" t="s">
        <v>35</v>
      </c>
      <c r="T7" s="154">
        <v>1.9510000000000001</v>
      </c>
      <c r="U7" s="23" t="s">
        <v>1748</v>
      </c>
      <c r="V7" s="168">
        <v>5.7000000000000002E-2</v>
      </c>
      <c r="W7" s="169">
        <v>5.8650000000000001E-2</v>
      </c>
      <c r="X7" s="21" t="s">
        <v>431</v>
      </c>
      <c r="Y7" s="21" t="s">
        <v>141</v>
      </c>
      <c r="Z7" s="152">
        <v>13600</v>
      </c>
      <c r="AA7" s="152">
        <v>1</v>
      </c>
      <c r="AB7" s="152">
        <v>100.12</v>
      </c>
      <c r="AC7" s="23"/>
      <c r="AD7" s="152">
        <v>13.616</v>
      </c>
      <c r="AG7" s="2" t="s">
        <v>37</v>
      </c>
      <c r="AH7" s="165">
        <v>2.0000000000000002E-5</v>
      </c>
      <c r="AI7" s="165">
        <v>3.6473930048717298E-3</v>
      </c>
      <c r="AJ7" s="165">
        <v>6.8841479558582296E-4</v>
      </c>
    </row>
    <row r="8" spans="1:36" x14ac:dyDescent="0.2">
      <c r="A8" s="23" t="s">
        <v>26</v>
      </c>
      <c r="B8" s="23">
        <v>7209</v>
      </c>
      <c r="C8" s="23" t="s">
        <v>1749</v>
      </c>
      <c r="D8" s="23" t="s">
        <v>1750</v>
      </c>
      <c r="E8" s="21" t="s">
        <v>1328</v>
      </c>
      <c r="F8" s="23" t="s">
        <v>1751</v>
      </c>
      <c r="G8" s="23" t="s">
        <v>1752</v>
      </c>
      <c r="H8" s="21" t="s">
        <v>340</v>
      </c>
      <c r="I8" s="23" t="s">
        <v>189</v>
      </c>
      <c r="J8" s="21" t="s">
        <v>31</v>
      </c>
      <c r="K8" s="21" t="s">
        <v>31</v>
      </c>
      <c r="L8" s="23" t="s">
        <v>346</v>
      </c>
      <c r="M8" s="21" t="s">
        <v>43</v>
      </c>
      <c r="N8" s="23" t="s">
        <v>495</v>
      </c>
      <c r="O8" s="23" t="s">
        <v>141</v>
      </c>
      <c r="P8" s="23" t="s">
        <v>1744</v>
      </c>
      <c r="Q8" s="23" t="s">
        <v>192</v>
      </c>
      <c r="R8" s="23" t="s">
        <v>425</v>
      </c>
      <c r="S8" s="21" t="s">
        <v>35</v>
      </c>
      <c r="T8" s="154">
        <v>2.7240000000000002</v>
      </c>
      <c r="U8" s="23" t="s">
        <v>1753</v>
      </c>
      <c r="V8" s="168">
        <v>3.2300000000000002E-2</v>
      </c>
      <c r="W8" s="169">
        <v>3.2890000000000003E-2</v>
      </c>
      <c r="X8" s="21" t="s">
        <v>431</v>
      </c>
      <c r="Y8" s="21" t="s">
        <v>141</v>
      </c>
      <c r="Z8" s="154">
        <v>16320</v>
      </c>
      <c r="AA8" s="154">
        <v>1</v>
      </c>
      <c r="AB8" s="154">
        <v>105.98</v>
      </c>
      <c r="AC8" s="23"/>
      <c r="AD8" s="154">
        <v>17.295999999999999</v>
      </c>
      <c r="AE8" s="23"/>
      <c r="AG8" s="21" t="s">
        <v>37</v>
      </c>
      <c r="AH8" s="165">
        <v>2.8E-5</v>
      </c>
      <c r="AI8" s="165">
        <v>4.6330488692325903E-3</v>
      </c>
      <c r="AJ8" s="165">
        <v>8.7444906156035405E-4</v>
      </c>
    </row>
    <row r="9" spans="1:36" x14ac:dyDescent="0.2">
      <c r="A9" s="23" t="s">
        <v>26</v>
      </c>
      <c r="B9" s="23">
        <v>7209</v>
      </c>
      <c r="C9" s="23" t="s">
        <v>1534</v>
      </c>
      <c r="D9" s="23" t="s">
        <v>1535</v>
      </c>
      <c r="E9" s="21" t="s">
        <v>1328</v>
      </c>
      <c r="F9" s="23" t="s">
        <v>1754</v>
      </c>
      <c r="G9" s="23" t="s">
        <v>1755</v>
      </c>
      <c r="H9" s="21" t="s">
        <v>340</v>
      </c>
      <c r="I9" s="23" t="s">
        <v>189</v>
      </c>
      <c r="J9" s="21" t="s">
        <v>31</v>
      </c>
      <c r="K9" s="21" t="s">
        <v>31</v>
      </c>
      <c r="L9" s="23" t="s">
        <v>346</v>
      </c>
      <c r="M9" s="21" t="s">
        <v>43</v>
      </c>
      <c r="N9" s="23" t="s">
        <v>481</v>
      </c>
      <c r="O9" s="23" t="s">
        <v>141</v>
      </c>
      <c r="P9" s="23" t="s">
        <v>1438</v>
      </c>
      <c r="Q9" s="23" t="s">
        <v>433</v>
      </c>
      <c r="R9" s="23" t="s">
        <v>425</v>
      </c>
      <c r="S9" s="21" t="s">
        <v>35</v>
      </c>
      <c r="T9" s="154">
        <v>7.1280000000000001</v>
      </c>
      <c r="U9" s="23" t="s">
        <v>1756</v>
      </c>
      <c r="V9" s="168">
        <v>2.5600000000000001E-2</v>
      </c>
      <c r="W9" s="169">
        <v>4.5679999999999998E-2</v>
      </c>
      <c r="X9" s="21" t="s">
        <v>431</v>
      </c>
      <c r="Y9" s="21" t="s">
        <v>141</v>
      </c>
      <c r="Z9" s="154">
        <v>20000</v>
      </c>
      <c r="AA9" s="154">
        <v>1</v>
      </c>
      <c r="AB9" s="154">
        <v>93.07</v>
      </c>
      <c r="AC9" s="23"/>
      <c r="AD9" s="154">
        <v>18.614000000000001</v>
      </c>
      <c r="AE9" s="23"/>
      <c r="AG9" s="21" t="s">
        <v>37</v>
      </c>
      <c r="AH9" s="165">
        <v>1.9000000000000001E-5</v>
      </c>
      <c r="AI9" s="165">
        <v>4.98611764358376E-3</v>
      </c>
      <c r="AJ9" s="165">
        <v>9.4108782733032996E-4</v>
      </c>
    </row>
    <row r="10" spans="1:36" x14ac:dyDescent="0.2">
      <c r="A10" s="23" t="s">
        <v>26</v>
      </c>
      <c r="B10" s="23">
        <v>7209</v>
      </c>
      <c r="C10" s="23" t="s">
        <v>1757</v>
      </c>
      <c r="D10" s="23" t="s">
        <v>1758</v>
      </c>
      <c r="E10" s="21" t="s">
        <v>1328</v>
      </c>
      <c r="F10" s="23" t="s">
        <v>1759</v>
      </c>
      <c r="G10" s="23" t="s">
        <v>1760</v>
      </c>
      <c r="H10" s="21" t="s">
        <v>340</v>
      </c>
      <c r="I10" s="23" t="s">
        <v>985</v>
      </c>
      <c r="J10" s="21" t="s">
        <v>31</v>
      </c>
      <c r="K10" s="21" t="s">
        <v>31</v>
      </c>
      <c r="L10" s="23" t="s">
        <v>346</v>
      </c>
      <c r="M10" s="21" t="s">
        <v>43</v>
      </c>
      <c r="N10" s="23" t="s">
        <v>468</v>
      </c>
      <c r="O10" s="23" t="s">
        <v>141</v>
      </c>
      <c r="P10" s="23" t="s">
        <v>1744</v>
      </c>
      <c r="Q10" s="23" t="s">
        <v>192</v>
      </c>
      <c r="R10" s="23" t="s">
        <v>425</v>
      </c>
      <c r="S10" s="21" t="s">
        <v>35</v>
      </c>
      <c r="T10" s="154">
        <v>3.1309999999999998</v>
      </c>
      <c r="U10" s="23" t="s">
        <v>1761</v>
      </c>
      <c r="V10" s="168">
        <v>0.04</v>
      </c>
      <c r="W10" s="169">
        <v>5.6980000000000003E-2</v>
      </c>
      <c r="X10" s="21" t="s">
        <v>431</v>
      </c>
      <c r="Y10" s="21" t="s">
        <v>141</v>
      </c>
      <c r="Z10" s="154">
        <v>35750</v>
      </c>
      <c r="AA10" s="154">
        <v>1</v>
      </c>
      <c r="AB10" s="154">
        <v>96.92</v>
      </c>
      <c r="AC10" s="23"/>
      <c r="AD10" s="154">
        <v>34.649000000000001</v>
      </c>
      <c r="AE10" s="23"/>
      <c r="AG10" s="21" t="s">
        <v>37</v>
      </c>
      <c r="AH10" s="165">
        <v>5.3000000000000001E-5</v>
      </c>
      <c r="AI10" s="165">
        <v>9.2813737842897398E-3</v>
      </c>
      <c r="AJ10" s="165">
        <v>1.75178134846814E-3</v>
      </c>
    </row>
    <row r="11" spans="1:36" x14ac:dyDescent="0.2">
      <c r="A11" s="23" t="s">
        <v>26</v>
      </c>
      <c r="B11" s="23">
        <v>7209</v>
      </c>
      <c r="C11" s="23" t="s">
        <v>1538</v>
      </c>
      <c r="D11" s="23" t="s">
        <v>1539</v>
      </c>
      <c r="E11" s="21" t="s">
        <v>1328</v>
      </c>
      <c r="F11" s="23" t="s">
        <v>1762</v>
      </c>
      <c r="G11" s="23" t="s">
        <v>1763</v>
      </c>
      <c r="H11" s="21" t="s">
        <v>340</v>
      </c>
      <c r="I11" s="23" t="s">
        <v>189</v>
      </c>
      <c r="J11" s="21" t="s">
        <v>31</v>
      </c>
      <c r="K11" s="21" t="s">
        <v>31</v>
      </c>
      <c r="L11" s="23" t="s">
        <v>346</v>
      </c>
      <c r="M11" s="21" t="s">
        <v>43</v>
      </c>
      <c r="N11" s="23" t="s">
        <v>481</v>
      </c>
      <c r="O11" s="23" t="s">
        <v>141</v>
      </c>
      <c r="P11" s="23" t="s">
        <v>1764</v>
      </c>
      <c r="Q11" s="23" t="s">
        <v>433</v>
      </c>
      <c r="R11" s="23" t="s">
        <v>425</v>
      </c>
      <c r="S11" s="21" t="s">
        <v>35</v>
      </c>
      <c r="T11" s="154">
        <v>2.4300000000000002</v>
      </c>
      <c r="U11" s="23" t="s">
        <v>1765</v>
      </c>
      <c r="V11" s="168">
        <v>3.2000000000000001E-2</v>
      </c>
      <c r="W11" s="169">
        <v>2.7519999999999999E-2</v>
      </c>
      <c r="X11" s="21" t="s">
        <v>431</v>
      </c>
      <c r="Y11" s="21" t="s">
        <v>141</v>
      </c>
      <c r="Z11" s="154">
        <v>26250</v>
      </c>
      <c r="AA11" s="154">
        <v>1</v>
      </c>
      <c r="AB11" s="154">
        <v>114.34</v>
      </c>
      <c r="AC11" s="154">
        <v>11.183</v>
      </c>
      <c r="AD11" s="154">
        <v>41.197000000000003</v>
      </c>
      <c r="AE11" s="23"/>
      <c r="AG11" s="21" t="s">
        <v>37</v>
      </c>
      <c r="AH11" s="165">
        <v>2.5000000000000001E-5</v>
      </c>
      <c r="AI11" s="165">
        <v>1.10353894667715E-2</v>
      </c>
      <c r="AJ11" s="165">
        <v>2.0828370767368501E-3</v>
      </c>
    </row>
    <row r="12" spans="1:36" x14ac:dyDescent="0.2">
      <c r="A12" s="23" t="s">
        <v>26</v>
      </c>
      <c r="B12" s="23">
        <v>7209</v>
      </c>
      <c r="C12" s="23" t="s">
        <v>1538</v>
      </c>
      <c r="D12" s="23" t="s">
        <v>1539</v>
      </c>
      <c r="E12" s="21" t="s">
        <v>1328</v>
      </c>
      <c r="F12" s="23" t="s">
        <v>1766</v>
      </c>
      <c r="G12" s="23" t="s">
        <v>1767</v>
      </c>
      <c r="H12" s="21" t="s">
        <v>340</v>
      </c>
      <c r="I12" s="23" t="s">
        <v>189</v>
      </c>
      <c r="J12" s="21" t="s">
        <v>31</v>
      </c>
      <c r="K12" s="21" t="s">
        <v>31</v>
      </c>
      <c r="L12" s="23" t="s">
        <v>346</v>
      </c>
      <c r="M12" s="21" t="s">
        <v>43</v>
      </c>
      <c r="N12" s="23" t="s">
        <v>481</v>
      </c>
      <c r="O12" s="23" t="s">
        <v>141</v>
      </c>
      <c r="P12" s="23" t="s">
        <v>1764</v>
      </c>
      <c r="Q12" s="23" t="s">
        <v>433</v>
      </c>
      <c r="R12" s="23" t="s">
        <v>425</v>
      </c>
      <c r="S12" s="21" t="s">
        <v>35</v>
      </c>
      <c r="T12" s="154">
        <v>3.5350000000000001</v>
      </c>
      <c r="U12" s="23" t="s">
        <v>1768</v>
      </c>
      <c r="V12" s="168">
        <v>1.14E-2</v>
      </c>
      <c r="W12" s="169">
        <v>3.0810000000000001E-2</v>
      </c>
      <c r="X12" s="21" t="s">
        <v>431</v>
      </c>
      <c r="Y12" s="21" t="s">
        <v>141</v>
      </c>
      <c r="Z12" s="154">
        <v>40000</v>
      </c>
      <c r="AA12" s="154">
        <v>1</v>
      </c>
      <c r="AB12" s="154">
        <v>105.17</v>
      </c>
      <c r="AC12" s="23"/>
      <c r="AD12" s="154">
        <v>42.067999999999998</v>
      </c>
      <c r="AE12" s="23"/>
      <c r="AG12" s="21" t="s">
        <v>37</v>
      </c>
      <c r="AH12" s="165">
        <v>1.7E-5</v>
      </c>
      <c r="AI12" s="165">
        <v>1.12687223074181E-2</v>
      </c>
      <c r="AJ12" s="165">
        <v>2.12687669067005E-3</v>
      </c>
    </row>
    <row r="13" spans="1:36" x14ac:dyDescent="0.2">
      <c r="A13" s="23" t="s">
        <v>26</v>
      </c>
      <c r="B13" s="23">
        <v>7209</v>
      </c>
      <c r="C13" s="23" t="s">
        <v>1538</v>
      </c>
      <c r="D13" s="23" t="s">
        <v>1539</v>
      </c>
      <c r="E13" s="21" t="s">
        <v>1328</v>
      </c>
      <c r="F13" s="23" t="s">
        <v>1769</v>
      </c>
      <c r="G13" s="23" t="s">
        <v>1770</v>
      </c>
      <c r="H13" s="21" t="s">
        <v>340</v>
      </c>
      <c r="I13" s="23" t="s">
        <v>189</v>
      </c>
      <c r="J13" s="21" t="s">
        <v>31</v>
      </c>
      <c r="K13" s="21" t="s">
        <v>31</v>
      </c>
      <c r="L13" s="23" t="s">
        <v>346</v>
      </c>
      <c r="M13" s="21" t="s">
        <v>43</v>
      </c>
      <c r="N13" s="23" t="s">
        <v>481</v>
      </c>
      <c r="O13" s="23" t="s">
        <v>141</v>
      </c>
      <c r="P13" s="23" t="s">
        <v>1764</v>
      </c>
      <c r="Q13" s="23" t="s">
        <v>433</v>
      </c>
      <c r="R13" s="23" t="s">
        <v>425</v>
      </c>
      <c r="S13" s="21" t="s">
        <v>35</v>
      </c>
      <c r="T13" s="154">
        <v>5.8040000000000003</v>
      </c>
      <c r="U13" s="23" t="s">
        <v>1771</v>
      </c>
      <c r="V13" s="168">
        <v>9.1999999999999998E-3</v>
      </c>
      <c r="W13" s="169">
        <v>3.4599999999999999E-2</v>
      </c>
      <c r="X13" s="21" t="s">
        <v>431</v>
      </c>
      <c r="Y13" s="21" t="s">
        <v>141</v>
      </c>
      <c r="Z13" s="154">
        <v>52000</v>
      </c>
      <c r="AA13" s="154">
        <v>1</v>
      </c>
      <c r="AB13" s="154">
        <v>98.59</v>
      </c>
      <c r="AC13" s="23"/>
      <c r="AD13" s="154">
        <v>51.267000000000003</v>
      </c>
      <c r="AE13" s="23"/>
      <c r="AG13" s="21" t="s">
        <v>37</v>
      </c>
      <c r="AH13" s="165">
        <v>2.0000000000000002E-5</v>
      </c>
      <c r="AI13" s="165">
        <v>1.37327976797077E-2</v>
      </c>
      <c r="AJ13" s="165">
        <v>2.59195022167071E-3</v>
      </c>
    </row>
    <row r="14" spans="1:36" x14ac:dyDescent="0.2">
      <c r="A14" s="23" t="s">
        <v>26</v>
      </c>
      <c r="B14" s="23">
        <v>7209</v>
      </c>
      <c r="C14" s="23" t="s">
        <v>1772</v>
      </c>
      <c r="D14" s="23" t="s">
        <v>1773</v>
      </c>
      <c r="E14" s="21" t="s">
        <v>1328</v>
      </c>
      <c r="F14" s="23" t="s">
        <v>1774</v>
      </c>
      <c r="G14" s="23" t="s">
        <v>1775</v>
      </c>
      <c r="H14" s="21" t="s">
        <v>340</v>
      </c>
      <c r="I14" s="23" t="s">
        <v>985</v>
      </c>
      <c r="J14" s="21" t="s">
        <v>31</v>
      </c>
      <c r="K14" s="21" t="s">
        <v>31</v>
      </c>
      <c r="L14" s="23" t="s">
        <v>346</v>
      </c>
      <c r="M14" s="21" t="s">
        <v>43</v>
      </c>
      <c r="N14" s="23" t="s">
        <v>481</v>
      </c>
      <c r="O14" s="23" t="s">
        <v>141</v>
      </c>
      <c r="P14" s="23" t="s">
        <v>1776</v>
      </c>
      <c r="Q14" s="23" t="s">
        <v>334</v>
      </c>
      <c r="R14" s="23" t="s">
        <v>427</v>
      </c>
      <c r="S14" s="21" t="s">
        <v>35</v>
      </c>
      <c r="T14" s="154">
        <v>1.1719999999999999</v>
      </c>
      <c r="U14" s="23" t="s">
        <v>1777</v>
      </c>
      <c r="V14" s="168">
        <v>6.5000000000000002E-2</v>
      </c>
      <c r="W14" s="169">
        <v>7.1739999999999998E-2</v>
      </c>
      <c r="X14" s="21" t="s">
        <v>431</v>
      </c>
      <c r="Y14" s="21" t="s">
        <v>141</v>
      </c>
      <c r="Z14" s="154">
        <v>17000</v>
      </c>
      <c r="AA14" s="154">
        <v>1</v>
      </c>
      <c r="AB14" s="154">
        <v>99.01</v>
      </c>
      <c r="AC14" s="23"/>
      <c r="AD14" s="154">
        <v>16.832000000000001</v>
      </c>
      <c r="AE14" s="23"/>
      <c r="AG14" s="21" t="s">
        <v>37</v>
      </c>
      <c r="AH14" s="165">
        <v>1.55E-4</v>
      </c>
      <c r="AI14" s="165">
        <v>4.5086943344530301E-3</v>
      </c>
      <c r="AJ14" s="165">
        <v>8.5097818756183104E-4</v>
      </c>
    </row>
    <row r="15" spans="1:36" x14ac:dyDescent="0.2">
      <c r="A15" s="23" t="s">
        <v>26</v>
      </c>
      <c r="B15" s="23">
        <v>7209</v>
      </c>
      <c r="C15" s="23" t="s">
        <v>1772</v>
      </c>
      <c r="D15" s="23" t="s">
        <v>1773</v>
      </c>
      <c r="E15" s="21" t="s">
        <v>1328</v>
      </c>
      <c r="F15" s="23" t="s">
        <v>1778</v>
      </c>
      <c r="G15" s="23" t="s">
        <v>1775</v>
      </c>
      <c r="H15" s="21" t="s">
        <v>340</v>
      </c>
      <c r="I15" s="23" t="s">
        <v>985</v>
      </c>
      <c r="J15" s="21" t="s">
        <v>31</v>
      </c>
      <c r="K15" s="21" t="s">
        <v>101</v>
      </c>
      <c r="L15" s="23" t="s">
        <v>346</v>
      </c>
      <c r="M15" s="21" t="s">
        <v>32</v>
      </c>
      <c r="N15" s="23" t="s">
        <v>481</v>
      </c>
      <c r="O15" s="23" t="s">
        <v>141</v>
      </c>
      <c r="P15" s="23" t="s">
        <v>1776</v>
      </c>
      <c r="Q15" s="23" t="s">
        <v>334</v>
      </c>
      <c r="R15" s="23" t="s">
        <v>427</v>
      </c>
      <c r="S15" s="21" t="s">
        <v>35</v>
      </c>
      <c r="T15" s="154">
        <v>1.2</v>
      </c>
      <c r="U15" s="23" t="s">
        <v>1777</v>
      </c>
      <c r="V15" s="168">
        <v>6.5000000000000002E-2</v>
      </c>
      <c r="W15" s="169">
        <v>6.2330000000000003E-2</v>
      </c>
      <c r="X15" s="21" t="s">
        <v>431</v>
      </c>
      <c r="Y15" s="21" t="s">
        <v>141</v>
      </c>
      <c r="Z15" s="154">
        <v>22150</v>
      </c>
      <c r="AA15" s="154">
        <v>1</v>
      </c>
      <c r="AB15" s="154">
        <v>99.01</v>
      </c>
      <c r="AC15" s="23"/>
      <c r="AD15" s="154">
        <v>21.931000000000001</v>
      </c>
      <c r="AE15" s="23"/>
      <c r="AG15" s="21" t="s">
        <v>37</v>
      </c>
      <c r="AH15" s="165">
        <v>0</v>
      </c>
      <c r="AI15" s="165">
        <v>5.8745635004785104E-3</v>
      </c>
      <c r="AJ15" s="165">
        <v>1.10877452085262E-3</v>
      </c>
    </row>
    <row r="16" spans="1:36" x14ac:dyDescent="0.2">
      <c r="A16" s="23" t="s">
        <v>26</v>
      </c>
      <c r="B16" s="23">
        <v>7209</v>
      </c>
      <c r="C16" s="23" t="s">
        <v>1542</v>
      </c>
      <c r="D16" s="23" t="s">
        <v>1543</v>
      </c>
      <c r="E16" s="21" t="s">
        <v>1328</v>
      </c>
      <c r="F16" s="23" t="s">
        <v>1779</v>
      </c>
      <c r="G16" s="23" t="s">
        <v>1780</v>
      </c>
      <c r="H16" s="21" t="s">
        <v>340</v>
      </c>
      <c r="I16" s="23" t="s">
        <v>985</v>
      </c>
      <c r="J16" s="21" t="s">
        <v>31</v>
      </c>
      <c r="K16" s="21" t="s">
        <v>101</v>
      </c>
      <c r="L16" s="23" t="s">
        <v>346</v>
      </c>
      <c r="M16" s="21" t="s">
        <v>43</v>
      </c>
      <c r="N16" s="23" t="s">
        <v>458</v>
      </c>
      <c r="O16" s="23" t="s">
        <v>141</v>
      </c>
      <c r="P16" s="23" t="s">
        <v>1396</v>
      </c>
      <c r="Q16" s="23" t="s">
        <v>433</v>
      </c>
      <c r="R16" s="23" t="s">
        <v>425</v>
      </c>
      <c r="S16" s="21" t="s">
        <v>35</v>
      </c>
      <c r="T16" s="154">
        <v>1.7370000000000001</v>
      </c>
      <c r="U16" s="23" t="s">
        <v>1781</v>
      </c>
      <c r="V16" s="168">
        <v>3.4500000000000003E-2</v>
      </c>
      <c r="W16" s="169">
        <v>5.5399999999999998E-2</v>
      </c>
      <c r="X16" s="21" t="s">
        <v>431</v>
      </c>
      <c r="Y16" s="21" t="s">
        <v>141</v>
      </c>
      <c r="Z16" s="154">
        <v>49000</v>
      </c>
      <c r="AA16" s="154">
        <v>1</v>
      </c>
      <c r="AB16" s="154">
        <v>97.69</v>
      </c>
      <c r="AC16" s="23"/>
      <c r="AD16" s="154">
        <v>47.868000000000002</v>
      </c>
      <c r="AE16" s="23"/>
      <c r="AG16" s="21" t="s">
        <v>37</v>
      </c>
      <c r="AH16" s="165">
        <v>6.7000000000000002E-5</v>
      </c>
      <c r="AI16" s="165">
        <v>1.2822390564888301E-2</v>
      </c>
      <c r="AJ16" s="165">
        <v>2.4201185251655202E-3</v>
      </c>
    </row>
    <row r="17" spans="1:36" x14ac:dyDescent="0.2">
      <c r="A17" s="23" t="s">
        <v>26</v>
      </c>
      <c r="B17" s="23">
        <v>7209</v>
      </c>
      <c r="C17" s="23" t="s">
        <v>1542</v>
      </c>
      <c r="D17" s="23" t="s">
        <v>1543</v>
      </c>
      <c r="E17" s="21" t="s">
        <v>1328</v>
      </c>
      <c r="F17" s="23" t="s">
        <v>1782</v>
      </c>
      <c r="G17" s="23" t="s">
        <v>1783</v>
      </c>
      <c r="H17" s="21" t="s">
        <v>340</v>
      </c>
      <c r="I17" s="23" t="s">
        <v>985</v>
      </c>
      <c r="J17" s="21" t="s">
        <v>31</v>
      </c>
      <c r="K17" s="21" t="s">
        <v>101</v>
      </c>
      <c r="L17" s="23" t="s">
        <v>346</v>
      </c>
      <c r="M17" s="21" t="s">
        <v>43</v>
      </c>
      <c r="N17" s="23" t="s">
        <v>458</v>
      </c>
      <c r="O17" s="23" t="s">
        <v>141</v>
      </c>
      <c r="P17" s="23" t="s">
        <v>1396</v>
      </c>
      <c r="Q17" s="23" t="s">
        <v>433</v>
      </c>
      <c r="R17" s="23" t="s">
        <v>425</v>
      </c>
      <c r="S17" s="21" t="s">
        <v>35</v>
      </c>
      <c r="T17" s="154">
        <v>3.9740000000000002</v>
      </c>
      <c r="U17" s="23" t="s">
        <v>1784</v>
      </c>
      <c r="V17" s="168">
        <v>1.4999999999999999E-2</v>
      </c>
      <c r="W17" s="169">
        <v>6.0019999999999997E-2</v>
      </c>
      <c r="X17" s="21" t="s">
        <v>431</v>
      </c>
      <c r="Y17" s="21" t="s">
        <v>141</v>
      </c>
      <c r="Z17" s="154">
        <v>21000</v>
      </c>
      <c r="AA17" s="154">
        <v>1</v>
      </c>
      <c r="AB17" s="154">
        <v>84.49</v>
      </c>
      <c r="AC17" s="23"/>
      <c r="AD17" s="154">
        <v>17.742999999999999</v>
      </c>
      <c r="AE17" s="23"/>
      <c r="AG17" s="21" t="s">
        <v>37</v>
      </c>
      <c r="AH17" s="165">
        <v>5.3999999999999998E-5</v>
      </c>
      <c r="AI17" s="165">
        <v>4.7527767668605501E-3</v>
      </c>
      <c r="AJ17" s="165">
        <v>8.9704669665516897E-4</v>
      </c>
    </row>
    <row r="18" spans="1:36" x14ac:dyDescent="0.2">
      <c r="A18" s="23" t="s">
        <v>26</v>
      </c>
      <c r="B18" s="23">
        <v>7209</v>
      </c>
      <c r="C18" s="23" t="s">
        <v>1785</v>
      </c>
      <c r="D18" s="23" t="s">
        <v>1786</v>
      </c>
      <c r="E18" s="21" t="s">
        <v>332</v>
      </c>
      <c r="F18" s="23" t="s">
        <v>1787</v>
      </c>
      <c r="G18" s="23" t="s">
        <v>1788</v>
      </c>
      <c r="H18" s="21" t="s">
        <v>340</v>
      </c>
      <c r="I18" s="23" t="s">
        <v>985</v>
      </c>
      <c r="J18" s="21" t="s">
        <v>31</v>
      </c>
      <c r="K18" s="21" t="s">
        <v>101</v>
      </c>
      <c r="L18" s="23" t="s">
        <v>346</v>
      </c>
      <c r="M18" s="21" t="s">
        <v>32</v>
      </c>
      <c r="N18" s="23" t="s">
        <v>464</v>
      </c>
      <c r="O18" s="23" t="s">
        <v>141</v>
      </c>
      <c r="P18" s="23" t="s">
        <v>1723</v>
      </c>
      <c r="Q18" s="23" t="s">
        <v>433</v>
      </c>
      <c r="R18" s="23" t="s">
        <v>425</v>
      </c>
      <c r="S18" s="21" t="s">
        <v>35</v>
      </c>
      <c r="T18" s="154">
        <v>2.758</v>
      </c>
      <c r="U18" s="23" t="s">
        <v>1789</v>
      </c>
      <c r="V18" s="168">
        <v>6.5000000000000002E-2</v>
      </c>
      <c r="W18" s="169">
        <v>7.9619999999999996E-2</v>
      </c>
      <c r="X18" s="21" t="s">
        <v>431</v>
      </c>
      <c r="Y18" s="21" t="s">
        <v>141</v>
      </c>
      <c r="Z18" s="154">
        <v>62000</v>
      </c>
      <c r="AA18" s="154">
        <v>1</v>
      </c>
      <c r="AB18" s="154">
        <v>96.49</v>
      </c>
      <c r="AC18" s="23"/>
      <c r="AD18" s="154">
        <v>59.823999999999998</v>
      </c>
      <c r="AE18" s="23"/>
      <c r="AG18" s="21" t="s">
        <v>37</v>
      </c>
      <c r="AH18" s="165">
        <v>6.9800000000000005E-4</v>
      </c>
      <c r="AI18" s="165">
        <v>1.6024954587204598E-2</v>
      </c>
      <c r="AJ18" s="165">
        <v>3.02457558636748E-3</v>
      </c>
    </row>
    <row r="19" spans="1:36" x14ac:dyDescent="0.2">
      <c r="A19" s="23" t="s">
        <v>26</v>
      </c>
      <c r="B19" s="23">
        <v>7209</v>
      </c>
      <c r="C19" s="23" t="s">
        <v>1734</v>
      </c>
      <c r="D19" s="23" t="s">
        <v>1735</v>
      </c>
      <c r="E19" s="21" t="s">
        <v>1328</v>
      </c>
      <c r="F19" s="23" t="s">
        <v>1790</v>
      </c>
      <c r="G19" s="23" t="s">
        <v>1791</v>
      </c>
      <c r="H19" s="21" t="s">
        <v>340</v>
      </c>
      <c r="I19" s="23" t="s">
        <v>189</v>
      </c>
      <c r="J19" s="21" t="s">
        <v>31</v>
      </c>
      <c r="K19" s="21" t="s">
        <v>31</v>
      </c>
      <c r="L19" s="23" t="s">
        <v>346</v>
      </c>
      <c r="M19" s="21" t="s">
        <v>43</v>
      </c>
      <c r="N19" s="23" t="s">
        <v>481</v>
      </c>
      <c r="O19" s="23" t="s">
        <v>141</v>
      </c>
      <c r="P19" s="23" t="s">
        <v>1738</v>
      </c>
      <c r="Q19" s="23" t="s">
        <v>192</v>
      </c>
      <c r="R19" s="23" t="s">
        <v>425</v>
      </c>
      <c r="S19" s="21" t="s">
        <v>35</v>
      </c>
      <c r="T19" s="154">
        <v>5.133</v>
      </c>
      <c r="U19" s="23" t="s">
        <v>1792</v>
      </c>
      <c r="V19" s="168">
        <v>6.4999999999999997E-3</v>
      </c>
      <c r="W19" s="169">
        <v>3.3890000000000003E-2</v>
      </c>
      <c r="X19" s="21" t="s">
        <v>431</v>
      </c>
      <c r="Y19" s="21" t="s">
        <v>141</v>
      </c>
      <c r="Z19" s="154">
        <v>52943.54</v>
      </c>
      <c r="AA19" s="154">
        <v>1</v>
      </c>
      <c r="AB19" s="154">
        <v>98.12</v>
      </c>
      <c r="AC19" s="23"/>
      <c r="AD19" s="154">
        <v>51.948</v>
      </c>
      <c r="AE19" s="23"/>
      <c r="AG19" s="21" t="s">
        <v>37</v>
      </c>
      <c r="AH19" s="165">
        <v>2.1999999999999999E-5</v>
      </c>
      <c r="AI19" s="165">
        <v>1.39153241534499E-2</v>
      </c>
      <c r="AJ19" s="165">
        <v>2.62640056056821E-3</v>
      </c>
    </row>
    <row r="20" spans="1:36" x14ac:dyDescent="0.2">
      <c r="A20" s="2" t="s">
        <v>26</v>
      </c>
      <c r="B20" s="2">
        <v>7209</v>
      </c>
      <c r="C20" s="2" t="s">
        <v>1793</v>
      </c>
      <c r="D20" s="2" t="s">
        <v>1794</v>
      </c>
      <c r="E20" s="21" t="s">
        <v>1328</v>
      </c>
      <c r="F20" s="2" t="s">
        <v>1795</v>
      </c>
      <c r="G20" s="2" t="s">
        <v>1796</v>
      </c>
      <c r="H20" s="21" t="s">
        <v>340</v>
      </c>
      <c r="I20" s="23" t="s">
        <v>985</v>
      </c>
      <c r="J20" s="21" t="s">
        <v>31</v>
      </c>
      <c r="K20" s="21" t="s">
        <v>31</v>
      </c>
      <c r="L20" s="23" t="s">
        <v>346</v>
      </c>
      <c r="M20" s="21" t="s">
        <v>43</v>
      </c>
      <c r="N20" s="23" t="s">
        <v>457</v>
      </c>
      <c r="O20" s="23" t="s">
        <v>141</v>
      </c>
      <c r="P20" s="2" t="s">
        <v>1744</v>
      </c>
      <c r="Q20" s="23" t="s">
        <v>192</v>
      </c>
      <c r="R20" s="23" t="s">
        <v>425</v>
      </c>
      <c r="S20" s="2" t="s">
        <v>35</v>
      </c>
      <c r="T20" s="152">
        <v>3.3460000000000001</v>
      </c>
      <c r="U20" s="2" t="s">
        <v>1797</v>
      </c>
      <c r="V20" s="163">
        <v>0.05</v>
      </c>
      <c r="W20" s="165">
        <v>6.2390000000000001E-2</v>
      </c>
      <c r="X20" s="21" t="s">
        <v>431</v>
      </c>
      <c r="Y20" s="21" t="s">
        <v>141</v>
      </c>
      <c r="Z20" s="152">
        <v>32000</v>
      </c>
      <c r="AA20" s="152">
        <v>1</v>
      </c>
      <c r="AB20" s="152">
        <v>97.4</v>
      </c>
      <c r="AD20" s="152">
        <v>31.167999999999999</v>
      </c>
      <c r="AG20" s="2" t="s">
        <v>37</v>
      </c>
      <c r="AH20" s="165">
        <v>3.1000000000000001E-5</v>
      </c>
      <c r="AI20" s="165">
        <v>8.3489478196636102E-3</v>
      </c>
      <c r="AJ20" s="165">
        <v>1.5757937789960101E-3</v>
      </c>
    </row>
    <row r="21" spans="1:36" x14ac:dyDescent="0.2">
      <c r="A21" s="2" t="s">
        <v>26</v>
      </c>
      <c r="B21" s="2">
        <v>7209</v>
      </c>
      <c r="C21" s="2" t="s">
        <v>1554</v>
      </c>
      <c r="D21" s="2" t="s">
        <v>1555</v>
      </c>
      <c r="E21" s="4" t="s">
        <v>1328</v>
      </c>
      <c r="F21" s="2" t="s">
        <v>1798</v>
      </c>
      <c r="G21" s="2" t="s">
        <v>1799</v>
      </c>
      <c r="H21" s="4" t="s">
        <v>340</v>
      </c>
      <c r="I21" s="2" t="s">
        <v>985</v>
      </c>
      <c r="J21" s="2" t="s">
        <v>31</v>
      </c>
      <c r="K21" s="2" t="s">
        <v>31</v>
      </c>
      <c r="L21" s="2" t="s">
        <v>346</v>
      </c>
      <c r="M21" s="4" t="s">
        <v>43</v>
      </c>
      <c r="N21" s="2" t="s">
        <v>502</v>
      </c>
      <c r="O21" s="2" t="s">
        <v>141</v>
      </c>
      <c r="P21" s="2" t="s">
        <v>1764</v>
      </c>
      <c r="Q21" s="2" t="s">
        <v>433</v>
      </c>
      <c r="R21" s="2" t="s">
        <v>425</v>
      </c>
      <c r="S21" s="2" t="s">
        <v>35</v>
      </c>
      <c r="T21" s="152">
        <v>8.0869999999999997</v>
      </c>
      <c r="U21" s="2" t="s">
        <v>1800</v>
      </c>
      <c r="V21" s="163">
        <v>2.7900000000000001E-2</v>
      </c>
      <c r="W21" s="165">
        <v>5.892E-2</v>
      </c>
      <c r="X21" s="4" t="s">
        <v>431</v>
      </c>
      <c r="Y21" s="4" t="s">
        <v>141</v>
      </c>
      <c r="Z21" s="152">
        <v>70000</v>
      </c>
      <c r="AA21" s="152">
        <v>1</v>
      </c>
      <c r="AB21" s="152">
        <v>78.680000000000007</v>
      </c>
      <c r="AD21" s="152">
        <v>55.076000000000001</v>
      </c>
      <c r="AG21" s="2" t="s">
        <v>37</v>
      </c>
      <c r="AH21" s="165">
        <v>8.1000000000000004E-5</v>
      </c>
      <c r="AI21" s="165">
        <v>1.47531651089513E-2</v>
      </c>
      <c r="AJ21" s="165">
        <v>2.7845360039779302E-3</v>
      </c>
    </row>
    <row r="22" spans="1:36" x14ac:dyDescent="0.2">
      <c r="A22" s="2" t="s">
        <v>26</v>
      </c>
      <c r="B22" s="2">
        <v>7209</v>
      </c>
      <c r="C22" s="2" t="s">
        <v>1801</v>
      </c>
      <c r="D22" s="2" t="s">
        <v>1802</v>
      </c>
      <c r="E22" s="4" t="s">
        <v>1328</v>
      </c>
      <c r="F22" s="2" t="s">
        <v>1803</v>
      </c>
      <c r="G22" s="2" t="s">
        <v>1804</v>
      </c>
      <c r="H22" s="4" t="s">
        <v>340</v>
      </c>
      <c r="I22" s="2" t="s">
        <v>189</v>
      </c>
      <c r="J22" s="2" t="s">
        <v>31</v>
      </c>
      <c r="K22" s="2" t="s">
        <v>31</v>
      </c>
      <c r="L22" s="2" t="s">
        <v>346</v>
      </c>
      <c r="M22" s="4" t="s">
        <v>43</v>
      </c>
      <c r="N22" s="2" t="s">
        <v>481</v>
      </c>
      <c r="O22" s="2" t="s">
        <v>141</v>
      </c>
      <c r="P22" s="2" t="s">
        <v>1438</v>
      </c>
      <c r="Q22" s="2" t="s">
        <v>433</v>
      </c>
      <c r="R22" s="2" t="s">
        <v>425</v>
      </c>
      <c r="S22" s="2" t="s">
        <v>35</v>
      </c>
      <c r="T22" s="152">
        <v>0.85099999999999998</v>
      </c>
      <c r="U22" s="2" t="s">
        <v>1805</v>
      </c>
      <c r="V22" s="163">
        <v>2.5000000000000001E-2</v>
      </c>
      <c r="W22" s="165">
        <v>2.674E-2</v>
      </c>
      <c r="X22" s="4" t="s">
        <v>431</v>
      </c>
      <c r="Y22" s="4" t="s">
        <v>141</v>
      </c>
      <c r="Z22" s="152">
        <v>35000</v>
      </c>
      <c r="AA22" s="152">
        <v>1</v>
      </c>
      <c r="AB22" s="152">
        <v>113.77</v>
      </c>
      <c r="AD22" s="152">
        <v>39.819000000000003</v>
      </c>
      <c r="AG22" s="2" t="s">
        <v>37</v>
      </c>
      <c r="AH22" s="165">
        <v>1.4899999999999999E-4</v>
      </c>
      <c r="AI22" s="165">
        <v>1.06664183683616E-2</v>
      </c>
      <c r="AJ22" s="165">
        <v>2.0131968808627999E-3</v>
      </c>
    </row>
    <row r="23" spans="1:36" x14ac:dyDescent="0.2">
      <c r="A23" s="2" t="s">
        <v>26</v>
      </c>
      <c r="B23" s="2">
        <v>7209</v>
      </c>
      <c r="C23" s="2" t="s">
        <v>1801</v>
      </c>
      <c r="D23" s="2" t="s">
        <v>1802</v>
      </c>
      <c r="E23" s="4" t="s">
        <v>1328</v>
      </c>
      <c r="F23" s="2" t="s">
        <v>1806</v>
      </c>
      <c r="G23" s="2" t="s">
        <v>1807</v>
      </c>
      <c r="H23" s="4" t="s">
        <v>340</v>
      </c>
      <c r="I23" s="2" t="s">
        <v>189</v>
      </c>
      <c r="J23" s="2" t="s">
        <v>31</v>
      </c>
      <c r="K23" s="2" t="s">
        <v>31</v>
      </c>
      <c r="L23" s="2" t="s">
        <v>346</v>
      </c>
      <c r="M23" s="2" t="s">
        <v>43</v>
      </c>
      <c r="N23" s="2" t="s">
        <v>481</v>
      </c>
      <c r="O23" s="2" t="s">
        <v>141</v>
      </c>
      <c r="P23" s="2" t="s">
        <v>1438</v>
      </c>
      <c r="Q23" s="2" t="s">
        <v>433</v>
      </c>
      <c r="R23" s="2" t="s">
        <v>425</v>
      </c>
      <c r="S23" s="2" t="s">
        <v>35</v>
      </c>
      <c r="T23" s="152">
        <v>4.6890000000000001</v>
      </c>
      <c r="U23" s="2" t="s">
        <v>1808</v>
      </c>
      <c r="V23" s="163">
        <v>1.17E-2</v>
      </c>
      <c r="W23" s="165">
        <v>3.5060000000000001E-2</v>
      </c>
      <c r="X23" s="4" t="s">
        <v>431</v>
      </c>
      <c r="Y23" s="4" t="s">
        <v>141</v>
      </c>
      <c r="Z23" s="152">
        <v>17640</v>
      </c>
      <c r="AA23" s="152">
        <v>1</v>
      </c>
      <c r="AB23" s="152">
        <v>101.69</v>
      </c>
      <c r="AD23" s="152">
        <v>17.937999999999999</v>
      </c>
      <c r="AG23" s="2" t="s">
        <v>37</v>
      </c>
      <c r="AH23" s="165">
        <v>2.5999999999999998E-5</v>
      </c>
      <c r="AI23" s="165">
        <v>4.8050691243285704E-3</v>
      </c>
      <c r="AJ23" s="165">
        <v>9.0691643992905501E-4</v>
      </c>
    </row>
    <row r="24" spans="1:36" x14ac:dyDescent="0.2">
      <c r="A24" s="2" t="s">
        <v>26</v>
      </c>
      <c r="B24" s="2">
        <v>7209</v>
      </c>
      <c r="C24" s="2" t="s">
        <v>1809</v>
      </c>
      <c r="D24" s="2" t="s">
        <v>1810</v>
      </c>
      <c r="E24" s="4" t="s">
        <v>1328</v>
      </c>
      <c r="F24" s="2" t="s">
        <v>1811</v>
      </c>
      <c r="G24" s="2" t="s">
        <v>1812</v>
      </c>
      <c r="H24" s="2" t="s">
        <v>340</v>
      </c>
      <c r="I24" s="2" t="s">
        <v>985</v>
      </c>
      <c r="J24" s="2" t="s">
        <v>31</v>
      </c>
      <c r="K24" s="2" t="s">
        <v>31</v>
      </c>
      <c r="L24" s="2" t="s">
        <v>346</v>
      </c>
      <c r="M24" s="2" t="s">
        <v>43</v>
      </c>
      <c r="N24" s="2" t="s">
        <v>457</v>
      </c>
      <c r="O24" s="2" t="s">
        <v>141</v>
      </c>
      <c r="P24" s="2" t="s">
        <v>1723</v>
      </c>
      <c r="Q24" s="2" t="s">
        <v>433</v>
      </c>
      <c r="R24" s="2" t="s">
        <v>425</v>
      </c>
      <c r="S24" s="2" t="s">
        <v>35</v>
      </c>
      <c r="T24" s="152">
        <v>3.2530000000000001</v>
      </c>
      <c r="U24" s="2" t="s">
        <v>1813</v>
      </c>
      <c r="V24" s="163">
        <v>7.2499999999999995E-2</v>
      </c>
      <c r="W24" s="165">
        <v>6.3E-2</v>
      </c>
      <c r="X24" s="4" t="s">
        <v>431</v>
      </c>
      <c r="Y24" s="4" t="s">
        <v>141</v>
      </c>
      <c r="Z24" s="152">
        <v>78300</v>
      </c>
      <c r="AA24" s="152">
        <v>1</v>
      </c>
      <c r="AB24" s="152">
        <v>104.56</v>
      </c>
      <c r="AD24" s="152">
        <v>81.87</v>
      </c>
      <c r="AG24" s="2" t="s">
        <v>37</v>
      </c>
      <c r="AH24" s="165">
        <v>1.0900000000000001E-4</v>
      </c>
      <c r="AI24" s="165">
        <v>2.19305815416714E-2</v>
      </c>
      <c r="AJ24" s="165">
        <v>4.1392130732615896E-3</v>
      </c>
    </row>
    <row r="25" spans="1:36" x14ac:dyDescent="0.2">
      <c r="A25" s="2" t="s">
        <v>26</v>
      </c>
      <c r="B25" s="2">
        <v>7209</v>
      </c>
      <c r="C25" s="2" t="s">
        <v>1814</v>
      </c>
      <c r="D25" s="2" t="s">
        <v>1815</v>
      </c>
      <c r="E25" s="4" t="s">
        <v>1328</v>
      </c>
      <c r="F25" s="2" t="s">
        <v>1816</v>
      </c>
      <c r="G25" s="2" t="s">
        <v>1817</v>
      </c>
      <c r="H25" s="2" t="s">
        <v>340</v>
      </c>
      <c r="I25" s="2" t="s">
        <v>189</v>
      </c>
      <c r="J25" s="2" t="s">
        <v>31</v>
      </c>
      <c r="K25" s="2" t="s">
        <v>31</v>
      </c>
      <c r="L25" s="2" t="s">
        <v>346</v>
      </c>
      <c r="M25" s="2" t="s">
        <v>43</v>
      </c>
      <c r="N25" s="2" t="s">
        <v>481</v>
      </c>
      <c r="O25" s="2" t="s">
        <v>141</v>
      </c>
      <c r="P25" s="2" t="s">
        <v>1738</v>
      </c>
      <c r="Q25" s="2" t="s">
        <v>192</v>
      </c>
      <c r="R25" s="2" t="s">
        <v>425</v>
      </c>
      <c r="S25" s="2" t="s">
        <v>35</v>
      </c>
      <c r="T25" s="152">
        <v>4.2089999999999996</v>
      </c>
      <c r="U25" s="2" t="s">
        <v>1818</v>
      </c>
      <c r="V25" s="163">
        <v>5.0000000000000001E-3</v>
      </c>
      <c r="W25" s="165">
        <v>3.3119999999999997E-2</v>
      </c>
      <c r="X25" s="4" t="s">
        <v>431</v>
      </c>
      <c r="Y25" s="4" t="s">
        <v>141</v>
      </c>
      <c r="Z25" s="152">
        <v>6262.21</v>
      </c>
      <c r="AA25" s="152">
        <v>1</v>
      </c>
      <c r="AB25" s="152">
        <v>100.45</v>
      </c>
      <c r="AD25" s="152">
        <v>6.29</v>
      </c>
      <c r="AG25" s="2" t="s">
        <v>37</v>
      </c>
      <c r="AH25" s="165">
        <v>3.0000000000000001E-6</v>
      </c>
      <c r="AI25" s="165">
        <v>1.6850018421503399E-3</v>
      </c>
      <c r="AJ25" s="165">
        <v>3.1802994554639498E-4</v>
      </c>
    </row>
    <row r="26" spans="1:36" x14ac:dyDescent="0.2">
      <c r="A26" s="2" t="s">
        <v>26</v>
      </c>
      <c r="B26" s="2">
        <v>7209</v>
      </c>
      <c r="C26" s="2" t="s">
        <v>1814</v>
      </c>
      <c r="D26" s="2" t="s">
        <v>1815</v>
      </c>
      <c r="E26" s="4" t="s">
        <v>1328</v>
      </c>
      <c r="F26" s="2" t="s">
        <v>1819</v>
      </c>
      <c r="G26" s="2" t="s">
        <v>1820</v>
      </c>
      <c r="H26" s="2" t="s">
        <v>340</v>
      </c>
      <c r="I26" s="2" t="s">
        <v>189</v>
      </c>
      <c r="J26" s="2" t="s">
        <v>31</v>
      </c>
      <c r="K26" s="2" t="s">
        <v>31</v>
      </c>
      <c r="L26" s="2" t="s">
        <v>346</v>
      </c>
      <c r="M26" s="2" t="s">
        <v>43</v>
      </c>
      <c r="N26" s="2" t="s">
        <v>481</v>
      </c>
      <c r="O26" s="2" t="s">
        <v>141</v>
      </c>
      <c r="P26" s="2" t="s">
        <v>1738</v>
      </c>
      <c r="Q26" s="2" t="s">
        <v>192</v>
      </c>
      <c r="R26" s="2" t="s">
        <v>425</v>
      </c>
      <c r="S26" s="2" t="s">
        <v>35</v>
      </c>
      <c r="T26" s="152">
        <v>1.21</v>
      </c>
      <c r="U26" s="2" t="s">
        <v>1821</v>
      </c>
      <c r="V26" s="163">
        <v>4.7500000000000001E-2</v>
      </c>
      <c r="W26" s="165">
        <v>2.843E-2</v>
      </c>
      <c r="X26" s="4" t="s">
        <v>431</v>
      </c>
      <c r="Y26" s="4" t="s">
        <v>141</v>
      </c>
      <c r="Z26" s="152">
        <v>27333.34</v>
      </c>
      <c r="AA26" s="152">
        <v>1</v>
      </c>
      <c r="AB26" s="152">
        <v>142.59</v>
      </c>
      <c r="AD26" s="152">
        <v>38.975000000000001</v>
      </c>
      <c r="AG26" s="2" t="s">
        <v>37</v>
      </c>
      <c r="AH26" s="165">
        <v>2.9E-5</v>
      </c>
      <c r="AI26" s="165">
        <v>1.0440098211542599E-2</v>
      </c>
      <c r="AJ26" s="165">
        <v>1.9704808521032301E-3</v>
      </c>
    </row>
    <row r="27" spans="1:36" x14ac:dyDescent="0.2">
      <c r="A27" s="2" t="s">
        <v>26</v>
      </c>
      <c r="B27" s="2">
        <v>7209</v>
      </c>
      <c r="C27" s="2" t="s">
        <v>1822</v>
      </c>
      <c r="D27" s="2" t="s">
        <v>1823</v>
      </c>
      <c r="E27" s="4" t="s">
        <v>1328</v>
      </c>
      <c r="F27" s="2" t="s">
        <v>1824</v>
      </c>
      <c r="G27" s="2" t="s">
        <v>1825</v>
      </c>
      <c r="H27" s="2" t="s">
        <v>340</v>
      </c>
      <c r="I27" s="2" t="s">
        <v>985</v>
      </c>
      <c r="J27" s="2" t="s">
        <v>31</v>
      </c>
      <c r="K27" s="2" t="s">
        <v>31</v>
      </c>
      <c r="L27" s="2" t="s">
        <v>346</v>
      </c>
      <c r="M27" s="2" t="s">
        <v>43</v>
      </c>
      <c r="N27" s="2" t="s">
        <v>464</v>
      </c>
      <c r="O27" s="2" t="s">
        <v>141</v>
      </c>
      <c r="P27" s="2" t="s">
        <v>1776</v>
      </c>
      <c r="Q27" s="2" t="s">
        <v>334</v>
      </c>
      <c r="R27" s="2" t="s">
        <v>427</v>
      </c>
      <c r="S27" s="2" t="s">
        <v>35</v>
      </c>
      <c r="T27" s="152">
        <v>1.8959999999999999</v>
      </c>
      <c r="U27" s="2" t="s">
        <v>1826</v>
      </c>
      <c r="V27" s="163">
        <v>3.8699999999999998E-2</v>
      </c>
      <c r="W27" s="165">
        <v>6.3070000000000001E-2</v>
      </c>
      <c r="X27" s="4" t="s">
        <v>431</v>
      </c>
      <c r="Y27" s="4" t="s">
        <v>141</v>
      </c>
      <c r="Z27" s="152">
        <v>11520.22</v>
      </c>
      <c r="AA27" s="152">
        <v>1</v>
      </c>
      <c r="AB27" s="152">
        <v>95.78</v>
      </c>
      <c r="AD27" s="152">
        <v>11.034000000000001</v>
      </c>
      <c r="AG27" s="2" t="s">
        <v>37</v>
      </c>
      <c r="AH27" s="165">
        <v>3.4999999999999997E-5</v>
      </c>
      <c r="AI27" s="165">
        <v>2.9556868342714001E-3</v>
      </c>
      <c r="AJ27" s="165">
        <v>5.5786106545494495E-4</v>
      </c>
    </row>
    <row r="28" spans="1:36" x14ac:dyDescent="0.2">
      <c r="A28" s="2" t="s">
        <v>26</v>
      </c>
      <c r="B28" s="2">
        <v>7209</v>
      </c>
      <c r="C28" s="2" t="s">
        <v>1822</v>
      </c>
      <c r="D28" s="2" t="s">
        <v>1823</v>
      </c>
      <c r="E28" s="4" t="s">
        <v>1328</v>
      </c>
      <c r="F28" s="2" t="s">
        <v>1827</v>
      </c>
      <c r="G28" s="2" t="s">
        <v>1828</v>
      </c>
      <c r="H28" s="2" t="s">
        <v>340</v>
      </c>
      <c r="I28" s="2" t="s">
        <v>985</v>
      </c>
      <c r="J28" s="2" t="s">
        <v>31</v>
      </c>
      <c r="K28" s="2" t="s">
        <v>31</v>
      </c>
      <c r="L28" s="2" t="s">
        <v>346</v>
      </c>
      <c r="M28" s="2" t="s">
        <v>32</v>
      </c>
      <c r="N28" s="2" t="s">
        <v>464</v>
      </c>
      <c r="O28" s="2" t="s">
        <v>141</v>
      </c>
      <c r="P28" s="2" t="s">
        <v>1776</v>
      </c>
      <c r="Q28" s="2" t="s">
        <v>334</v>
      </c>
      <c r="R28" s="2" t="s">
        <v>427</v>
      </c>
      <c r="S28" s="2" t="s">
        <v>35</v>
      </c>
      <c r="T28" s="152">
        <v>1.88</v>
      </c>
      <c r="U28" s="2" t="s">
        <v>1386</v>
      </c>
      <c r="V28" s="163">
        <v>4.19E-2</v>
      </c>
      <c r="W28" s="165">
        <v>8.5440000000000002E-2</v>
      </c>
      <c r="X28" s="4" t="s">
        <v>431</v>
      </c>
      <c r="Y28" s="4" t="s">
        <v>141</v>
      </c>
      <c r="Z28" s="152">
        <v>11099</v>
      </c>
      <c r="AA28" s="152">
        <v>1</v>
      </c>
      <c r="AB28" s="152">
        <v>92.5</v>
      </c>
      <c r="AD28" s="152">
        <v>10.266999999999999</v>
      </c>
      <c r="AG28" s="2" t="s">
        <v>37</v>
      </c>
      <c r="AH28" s="165">
        <v>0</v>
      </c>
      <c r="AI28" s="165">
        <v>2.7500994276714202E-3</v>
      </c>
      <c r="AJ28" s="165">
        <v>5.1905816916696503E-4</v>
      </c>
    </row>
    <row r="29" spans="1:36" x14ac:dyDescent="0.2">
      <c r="A29" s="2" t="s">
        <v>26</v>
      </c>
      <c r="B29" s="2">
        <v>7209</v>
      </c>
      <c r="C29" s="2" t="s">
        <v>1822</v>
      </c>
      <c r="D29" s="2" t="s">
        <v>1823</v>
      </c>
      <c r="E29" s="4" t="s">
        <v>1328</v>
      </c>
      <c r="F29" s="2" t="s">
        <v>1829</v>
      </c>
      <c r="G29" s="2" t="s">
        <v>1830</v>
      </c>
      <c r="H29" s="2" t="s">
        <v>340</v>
      </c>
      <c r="I29" s="2" t="s">
        <v>985</v>
      </c>
      <c r="J29" s="2" t="s">
        <v>31</v>
      </c>
      <c r="K29" s="2" t="s">
        <v>31</v>
      </c>
      <c r="L29" s="2" t="s">
        <v>346</v>
      </c>
      <c r="M29" s="2" t="s">
        <v>32</v>
      </c>
      <c r="N29" s="2" t="s">
        <v>464</v>
      </c>
      <c r="O29" s="2" t="s">
        <v>141</v>
      </c>
      <c r="P29" s="2" t="s">
        <v>1776</v>
      </c>
      <c r="Q29" s="2" t="s">
        <v>334</v>
      </c>
      <c r="R29" s="2" t="s">
        <v>427</v>
      </c>
      <c r="S29" s="2" t="s">
        <v>35</v>
      </c>
      <c r="T29" s="152">
        <v>1.37</v>
      </c>
      <c r="U29" s="2" t="s">
        <v>1386</v>
      </c>
      <c r="V29" s="163">
        <v>6.25E-2</v>
      </c>
      <c r="W29" s="165">
        <v>8.5699999999999998E-2</v>
      </c>
      <c r="X29" s="4" t="s">
        <v>431</v>
      </c>
      <c r="Y29" s="4" t="s">
        <v>141</v>
      </c>
      <c r="Z29" s="152">
        <v>5971.5</v>
      </c>
      <c r="AA29" s="152">
        <v>1</v>
      </c>
      <c r="AB29" s="152">
        <v>96.88</v>
      </c>
      <c r="AD29" s="152">
        <v>5.7850000000000001</v>
      </c>
      <c r="AG29" s="2" t="s">
        <v>37</v>
      </c>
      <c r="AH29" s="165">
        <v>0</v>
      </c>
      <c r="AI29" s="165">
        <v>1.5496741131186299E-3</v>
      </c>
      <c r="AJ29" s="165">
        <v>2.92487973295524E-4</v>
      </c>
    </row>
    <row r="30" spans="1:36" x14ac:dyDescent="0.2">
      <c r="A30" s="2" t="s">
        <v>26</v>
      </c>
      <c r="B30" s="2">
        <v>7209</v>
      </c>
      <c r="C30" s="2" t="s">
        <v>1831</v>
      </c>
      <c r="D30" s="2" t="s">
        <v>1832</v>
      </c>
      <c r="E30" s="4" t="s">
        <v>1328</v>
      </c>
      <c r="F30" s="2" t="s">
        <v>1833</v>
      </c>
      <c r="G30" s="2" t="s">
        <v>1834</v>
      </c>
      <c r="H30" s="2" t="s">
        <v>340</v>
      </c>
      <c r="I30" s="2" t="s">
        <v>189</v>
      </c>
      <c r="J30" s="2" t="s">
        <v>31</v>
      </c>
      <c r="K30" s="2" t="s">
        <v>31</v>
      </c>
      <c r="L30" s="2" t="s">
        <v>346</v>
      </c>
      <c r="M30" s="2" t="s">
        <v>43</v>
      </c>
      <c r="N30" s="2" t="s">
        <v>465</v>
      </c>
      <c r="O30" s="2" t="s">
        <v>141</v>
      </c>
      <c r="P30" s="2" t="s">
        <v>103</v>
      </c>
      <c r="Q30" s="2" t="s">
        <v>433</v>
      </c>
      <c r="R30" s="2" t="s">
        <v>425</v>
      </c>
      <c r="S30" s="2" t="s">
        <v>35</v>
      </c>
      <c r="T30" s="152">
        <v>3.9630000000000001</v>
      </c>
      <c r="U30" s="2" t="s">
        <v>1835</v>
      </c>
      <c r="V30" s="163">
        <v>2E-3</v>
      </c>
      <c r="W30" s="165">
        <v>2.5309999999999999E-2</v>
      </c>
      <c r="X30" s="4" t="s">
        <v>431</v>
      </c>
      <c r="Y30" s="4" t="s">
        <v>141</v>
      </c>
      <c r="Z30" s="152">
        <v>70224.92</v>
      </c>
      <c r="AA30" s="152">
        <v>1</v>
      </c>
      <c r="AB30" s="152">
        <v>100.85</v>
      </c>
      <c r="AD30" s="152">
        <v>70.822000000000003</v>
      </c>
      <c r="AG30" s="2" t="s">
        <v>37</v>
      </c>
      <c r="AH30" s="165">
        <v>1.8E-5</v>
      </c>
      <c r="AI30" s="165">
        <v>1.8970988782025501E-2</v>
      </c>
      <c r="AJ30" s="165">
        <v>3.58061479719769E-3</v>
      </c>
    </row>
    <row r="31" spans="1:36" x14ac:dyDescent="0.2">
      <c r="A31" s="2" t="s">
        <v>26</v>
      </c>
      <c r="B31" s="2">
        <v>7209</v>
      </c>
      <c r="C31" s="2" t="s">
        <v>1836</v>
      </c>
      <c r="D31" s="2" t="s">
        <v>1837</v>
      </c>
      <c r="E31" s="4" t="s">
        <v>1328</v>
      </c>
      <c r="F31" s="2" t="s">
        <v>1838</v>
      </c>
      <c r="G31" s="2" t="s">
        <v>1839</v>
      </c>
      <c r="H31" s="2" t="s">
        <v>340</v>
      </c>
      <c r="I31" s="2" t="s">
        <v>189</v>
      </c>
      <c r="J31" s="2" t="s">
        <v>31</v>
      </c>
      <c r="K31" s="2" t="s">
        <v>31</v>
      </c>
      <c r="L31" s="2" t="s">
        <v>346</v>
      </c>
      <c r="M31" s="2" t="s">
        <v>43</v>
      </c>
      <c r="N31" s="2" t="s">
        <v>481</v>
      </c>
      <c r="O31" s="2" t="s">
        <v>141</v>
      </c>
      <c r="P31" s="2" t="s">
        <v>1840</v>
      </c>
      <c r="Q31" s="2" t="s">
        <v>192</v>
      </c>
      <c r="R31" s="2" t="s">
        <v>425</v>
      </c>
      <c r="S31" s="2" t="s">
        <v>35</v>
      </c>
      <c r="T31" s="152">
        <v>3.4430000000000001</v>
      </c>
      <c r="U31" s="2" t="s">
        <v>1841</v>
      </c>
      <c r="V31" s="163">
        <v>2.7E-2</v>
      </c>
      <c r="W31" s="165">
        <v>3.4229999999999997E-2</v>
      </c>
      <c r="X31" s="4" t="s">
        <v>431</v>
      </c>
      <c r="Y31" s="4" t="s">
        <v>141</v>
      </c>
      <c r="Z31" s="152">
        <v>13000</v>
      </c>
      <c r="AA31" s="152">
        <v>1</v>
      </c>
      <c r="AB31" s="152">
        <v>102.95</v>
      </c>
      <c r="AD31" s="152">
        <v>13.382999999999999</v>
      </c>
      <c r="AG31" s="2" t="s">
        <v>37</v>
      </c>
      <c r="AH31" s="165">
        <v>3.0000000000000001E-5</v>
      </c>
      <c r="AI31" s="165">
        <v>3.5850276932901698E-3</v>
      </c>
      <c r="AJ31" s="165">
        <v>6.7664386682472701E-4</v>
      </c>
    </row>
    <row r="32" spans="1:36" x14ac:dyDescent="0.2">
      <c r="A32" s="2" t="s">
        <v>26</v>
      </c>
      <c r="B32" s="2">
        <v>7209</v>
      </c>
      <c r="C32" s="2" t="s">
        <v>1836</v>
      </c>
      <c r="D32" s="2" t="s">
        <v>1837</v>
      </c>
      <c r="E32" s="4" t="s">
        <v>1328</v>
      </c>
      <c r="F32" s="2" t="s">
        <v>1842</v>
      </c>
      <c r="G32" s="2" t="s">
        <v>1843</v>
      </c>
      <c r="H32" s="2" t="s">
        <v>340</v>
      </c>
      <c r="I32" s="2" t="s">
        <v>189</v>
      </c>
      <c r="J32" s="2" t="s">
        <v>31</v>
      </c>
      <c r="K32" s="2" t="s">
        <v>31</v>
      </c>
      <c r="L32" s="2" t="s">
        <v>346</v>
      </c>
      <c r="M32" s="2" t="s">
        <v>43</v>
      </c>
      <c r="N32" s="2" t="s">
        <v>481</v>
      </c>
      <c r="O32" s="2" t="s">
        <v>141</v>
      </c>
      <c r="P32" s="2" t="s">
        <v>1840</v>
      </c>
      <c r="Q32" s="2" t="s">
        <v>192</v>
      </c>
      <c r="R32" s="2" t="s">
        <v>425</v>
      </c>
      <c r="S32" s="2" t="s">
        <v>35</v>
      </c>
      <c r="T32" s="152">
        <v>3.028</v>
      </c>
      <c r="U32" s="2" t="s">
        <v>1789</v>
      </c>
      <c r="V32" s="163">
        <v>1.7999999999999999E-2</v>
      </c>
      <c r="W32" s="165">
        <v>3.0200000000000001E-2</v>
      </c>
      <c r="X32" s="4" t="s">
        <v>431</v>
      </c>
      <c r="Y32" s="4" t="s">
        <v>141</v>
      </c>
      <c r="Z32" s="152">
        <v>31312.18</v>
      </c>
      <c r="AA32" s="152">
        <v>1</v>
      </c>
      <c r="AB32" s="152">
        <v>110.52</v>
      </c>
      <c r="AD32" s="152">
        <v>34.606000000000002</v>
      </c>
      <c r="AG32" s="2" t="s">
        <v>37</v>
      </c>
      <c r="AH32" s="165">
        <v>4.0000000000000003E-5</v>
      </c>
      <c r="AI32" s="165">
        <v>9.2699414838935297E-3</v>
      </c>
      <c r="AJ32" s="165">
        <v>1.7496235977870801E-3</v>
      </c>
    </row>
    <row r="33" spans="1:36" x14ac:dyDescent="0.2">
      <c r="A33" s="2" t="s">
        <v>26</v>
      </c>
      <c r="B33" s="2">
        <v>7209</v>
      </c>
      <c r="C33" s="2" t="s">
        <v>1566</v>
      </c>
      <c r="D33" s="2" t="s">
        <v>1567</v>
      </c>
      <c r="E33" s="4" t="s">
        <v>1328</v>
      </c>
      <c r="F33" s="2" t="s">
        <v>1844</v>
      </c>
      <c r="G33" s="2" t="s">
        <v>1845</v>
      </c>
      <c r="H33" s="2" t="s">
        <v>340</v>
      </c>
      <c r="I33" s="2" t="s">
        <v>189</v>
      </c>
      <c r="J33" s="2" t="s">
        <v>31</v>
      </c>
      <c r="K33" s="2" t="s">
        <v>31</v>
      </c>
      <c r="L33" s="2" t="s">
        <v>346</v>
      </c>
      <c r="M33" s="2" t="s">
        <v>43</v>
      </c>
      <c r="N33" s="2" t="s">
        <v>462</v>
      </c>
      <c r="O33" s="2" t="s">
        <v>141</v>
      </c>
      <c r="P33" s="2" t="s">
        <v>1764</v>
      </c>
      <c r="Q33" s="2" t="s">
        <v>433</v>
      </c>
      <c r="R33" s="2" t="s">
        <v>425</v>
      </c>
      <c r="S33" s="2" t="s">
        <v>35</v>
      </c>
      <c r="T33" s="152">
        <v>4.7850000000000001</v>
      </c>
      <c r="U33" s="2" t="s">
        <v>1846</v>
      </c>
      <c r="V33" s="163">
        <v>4.4000000000000003E-3</v>
      </c>
      <c r="W33" s="165">
        <v>2.9190000000000001E-2</v>
      </c>
      <c r="X33" s="4" t="s">
        <v>431</v>
      </c>
      <c r="Y33" s="4" t="s">
        <v>141</v>
      </c>
      <c r="Z33" s="152">
        <v>3966.42</v>
      </c>
      <c r="AA33" s="152">
        <v>1</v>
      </c>
      <c r="AB33" s="152">
        <v>101.08</v>
      </c>
      <c r="AD33" s="152">
        <v>4.0090000000000003</v>
      </c>
      <c r="AG33" s="2" t="s">
        <v>37</v>
      </c>
      <c r="AH33" s="165">
        <v>5.0000000000000004E-6</v>
      </c>
      <c r="AI33" s="165">
        <v>1.0739566316050901E-3</v>
      </c>
      <c r="AJ33" s="165">
        <v>2.0270029416269601E-4</v>
      </c>
    </row>
    <row r="34" spans="1:36" x14ac:dyDescent="0.2">
      <c r="A34" s="2" t="s">
        <v>26</v>
      </c>
      <c r="B34" s="2">
        <v>7209</v>
      </c>
      <c r="C34" s="2" t="s">
        <v>1847</v>
      </c>
      <c r="D34" s="2" t="s">
        <v>1848</v>
      </c>
      <c r="E34" s="4" t="s">
        <v>1328</v>
      </c>
      <c r="F34" s="2" t="s">
        <v>1849</v>
      </c>
      <c r="G34" s="2" t="s">
        <v>1850</v>
      </c>
      <c r="H34" s="2" t="s">
        <v>340</v>
      </c>
      <c r="I34" s="2" t="s">
        <v>985</v>
      </c>
      <c r="J34" s="2" t="s">
        <v>31</v>
      </c>
      <c r="K34" s="2" t="s">
        <v>31</v>
      </c>
      <c r="L34" s="2" t="s">
        <v>346</v>
      </c>
      <c r="M34" s="2" t="s">
        <v>43</v>
      </c>
      <c r="N34" s="2" t="s">
        <v>462</v>
      </c>
      <c r="O34" s="2" t="s">
        <v>141</v>
      </c>
      <c r="P34" s="2" t="s">
        <v>1732</v>
      </c>
      <c r="Q34" s="2" t="s">
        <v>192</v>
      </c>
      <c r="R34" s="2" t="s">
        <v>425</v>
      </c>
      <c r="S34" s="2" t="s">
        <v>35</v>
      </c>
      <c r="T34" s="152">
        <v>4.9290000000000003</v>
      </c>
      <c r="U34" s="2" t="s">
        <v>1841</v>
      </c>
      <c r="V34" s="163">
        <v>4.3799999999999999E-2</v>
      </c>
      <c r="W34" s="165">
        <v>5.5509999999999997E-2</v>
      </c>
      <c r="X34" s="4" t="s">
        <v>431</v>
      </c>
      <c r="Y34" s="4" t="s">
        <v>141</v>
      </c>
      <c r="Z34" s="152">
        <v>20000</v>
      </c>
      <c r="AA34" s="152">
        <v>1</v>
      </c>
      <c r="AB34" s="152">
        <v>94.29</v>
      </c>
      <c r="AD34" s="152">
        <v>18.858000000000001</v>
      </c>
      <c r="AG34" s="2" t="s">
        <v>37</v>
      </c>
      <c r="AH34" s="165">
        <v>4.0000000000000003E-5</v>
      </c>
      <c r="AI34" s="165">
        <v>5.0514777330344096E-3</v>
      </c>
      <c r="AJ34" s="165">
        <v>9.53423995261382E-4</v>
      </c>
    </row>
    <row r="35" spans="1:36" x14ac:dyDescent="0.2">
      <c r="A35" s="2" t="s">
        <v>26</v>
      </c>
      <c r="B35" s="2">
        <v>7209</v>
      </c>
      <c r="C35" s="2" t="s">
        <v>1851</v>
      </c>
      <c r="D35" s="2" t="s">
        <v>1852</v>
      </c>
      <c r="E35" s="4" t="s">
        <v>1328</v>
      </c>
      <c r="F35" s="2" t="s">
        <v>1853</v>
      </c>
      <c r="G35" s="2" t="s">
        <v>1854</v>
      </c>
      <c r="H35" s="2" t="s">
        <v>340</v>
      </c>
      <c r="I35" s="2" t="s">
        <v>985</v>
      </c>
      <c r="J35" s="2" t="s">
        <v>31</v>
      </c>
      <c r="K35" s="2" t="s">
        <v>31</v>
      </c>
      <c r="L35" s="2" t="s">
        <v>346</v>
      </c>
      <c r="M35" s="2" t="s">
        <v>43</v>
      </c>
      <c r="N35" s="2" t="s">
        <v>462</v>
      </c>
      <c r="O35" s="2" t="s">
        <v>141</v>
      </c>
      <c r="P35" s="2" t="s">
        <v>1764</v>
      </c>
      <c r="Q35" s="2" t="s">
        <v>433</v>
      </c>
      <c r="R35" s="2" t="s">
        <v>425</v>
      </c>
      <c r="S35" s="2" t="s">
        <v>35</v>
      </c>
      <c r="T35" s="152">
        <v>5.2110000000000003</v>
      </c>
      <c r="U35" s="2" t="s">
        <v>1855</v>
      </c>
      <c r="V35" s="163">
        <v>1.95E-2</v>
      </c>
      <c r="W35" s="165">
        <v>5.6759999999999998E-2</v>
      </c>
      <c r="X35" s="4" t="s">
        <v>431</v>
      </c>
      <c r="Y35" s="4" t="s">
        <v>141</v>
      </c>
      <c r="Z35" s="152">
        <v>47917.64</v>
      </c>
      <c r="AA35" s="152">
        <v>1</v>
      </c>
      <c r="AB35" s="152">
        <v>82.15</v>
      </c>
      <c r="AD35" s="152">
        <v>39.363999999999997</v>
      </c>
      <c r="AG35" s="2" t="s">
        <v>37</v>
      </c>
      <c r="AH35" s="165">
        <v>4.3999999999999999E-5</v>
      </c>
      <c r="AI35" s="165">
        <v>1.05444953521295E-2</v>
      </c>
      <c r="AJ35" s="165">
        <v>1.9901849355680201E-3</v>
      </c>
    </row>
    <row r="36" spans="1:36" x14ac:dyDescent="0.2">
      <c r="A36" s="2" t="s">
        <v>26</v>
      </c>
      <c r="B36" s="2">
        <v>7209</v>
      </c>
      <c r="C36" s="2" t="s">
        <v>1856</v>
      </c>
      <c r="D36" s="2" t="s">
        <v>1857</v>
      </c>
      <c r="E36" s="4" t="s">
        <v>1328</v>
      </c>
      <c r="F36" s="2" t="s">
        <v>1858</v>
      </c>
      <c r="G36" s="2" t="s">
        <v>1859</v>
      </c>
      <c r="H36" s="2" t="s">
        <v>340</v>
      </c>
      <c r="I36" s="2" t="s">
        <v>985</v>
      </c>
      <c r="J36" s="2" t="s">
        <v>31</v>
      </c>
      <c r="K36" s="2" t="s">
        <v>31</v>
      </c>
      <c r="L36" s="2" t="s">
        <v>346</v>
      </c>
      <c r="M36" s="2" t="s">
        <v>43</v>
      </c>
      <c r="N36" s="2" t="s">
        <v>468</v>
      </c>
      <c r="O36" s="2" t="s">
        <v>141</v>
      </c>
      <c r="P36" s="2" t="s">
        <v>1744</v>
      </c>
      <c r="Q36" s="2" t="s">
        <v>192</v>
      </c>
      <c r="R36" s="2" t="s">
        <v>425</v>
      </c>
      <c r="S36" s="2" t="s">
        <v>35</v>
      </c>
      <c r="T36" s="152">
        <v>2.581</v>
      </c>
      <c r="U36" s="2" t="s">
        <v>1860</v>
      </c>
      <c r="V36" s="163">
        <v>2.1999999999999999E-2</v>
      </c>
      <c r="W36" s="165">
        <v>5.3710000000000001E-2</v>
      </c>
      <c r="X36" s="4" t="s">
        <v>431</v>
      </c>
      <c r="Y36" s="4" t="s">
        <v>141</v>
      </c>
      <c r="Z36" s="152">
        <v>56250</v>
      </c>
      <c r="AA36" s="152">
        <v>1</v>
      </c>
      <c r="AB36" s="152">
        <v>92.37</v>
      </c>
      <c r="AD36" s="152">
        <v>51.957999999999998</v>
      </c>
      <c r="AG36" s="2" t="s">
        <v>37</v>
      </c>
      <c r="AH36" s="165">
        <v>4.8999999999999998E-5</v>
      </c>
      <c r="AI36" s="165">
        <v>1.39179823675744E-2</v>
      </c>
      <c r="AJ36" s="165">
        <v>2.6269022761581402E-3</v>
      </c>
    </row>
    <row r="37" spans="1:36" x14ac:dyDescent="0.2">
      <c r="A37" s="2" t="s">
        <v>26</v>
      </c>
      <c r="B37" s="2">
        <v>7209</v>
      </c>
      <c r="C37" s="2" t="s">
        <v>1861</v>
      </c>
      <c r="D37" s="2" t="s">
        <v>1862</v>
      </c>
      <c r="E37" s="4" t="s">
        <v>1328</v>
      </c>
      <c r="F37" s="2" t="s">
        <v>1863</v>
      </c>
      <c r="G37" s="2" t="s">
        <v>1864</v>
      </c>
      <c r="H37" s="2" t="s">
        <v>340</v>
      </c>
      <c r="I37" s="2" t="s">
        <v>189</v>
      </c>
      <c r="J37" s="2" t="s">
        <v>31</v>
      </c>
      <c r="K37" s="2" t="s">
        <v>31</v>
      </c>
      <c r="L37" s="2" t="s">
        <v>346</v>
      </c>
      <c r="M37" s="2" t="s">
        <v>43</v>
      </c>
      <c r="N37" s="2" t="s">
        <v>464</v>
      </c>
      <c r="O37" s="2" t="s">
        <v>141</v>
      </c>
      <c r="P37" s="2" t="s">
        <v>1776</v>
      </c>
      <c r="Q37" s="2" t="s">
        <v>334</v>
      </c>
      <c r="R37" s="2" t="s">
        <v>425</v>
      </c>
      <c r="S37" s="2" t="s">
        <v>35</v>
      </c>
      <c r="T37" s="152">
        <v>1.8859999999999999</v>
      </c>
      <c r="U37" s="2" t="s">
        <v>1865</v>
      </c>
      <c r="V37" s="163">
        <v>3.5000000000000003E-2</v>
      </c>
      <c r="W37" s="165">
        <v>3.9109999999999999E-2</v>
      </c>
      <c r="X37" s="4" t="s">
        <v>431</v>
      </c>
      <c r="Y37" s="4" t="s">
        <v>141</v>
      </c>
      <c r="Z37" s="152">
        <v>18900</v>
      </c>
      <c r="AA37" s="152">
        <v>1</v>
      </c>
      <c r="AB37" s="152">
        <v>106.77</v>
      </c>
      <c r="AD37" s="152">
        <v>20.18</v>
      </c>
      <c r="AG37" s="2" t="s">
        <v>37</v>
      </c>
      <c r="AH37" s="165">
        <v>1.11E-4</v>
      </c>
      <c r="AI37" s="165">
        <v>5.4054749420988299E-3</v>
      </c>
      <c r="AJ37" s="165">
        <v>1.0202379952856601E-3</v>
      </c>
    </row>
    <row r="38" spans="1:36" x14ac:dyDescent="0.2">
      <c r="A38" s="2" t="s">
        <v>26</v>
      </c>
      <c r="B38" s="2">
        <v>7209</v>
      </c>
      <c r="C38" s="2" t="s">
        <v>1866</v>
      </c>
      <c r="D38" s="2" t="s">
        <v>1867</v>
      </c>
      <c r="E38" s="4" t="s">
        <v>1328</v>
      </c>
      <c r="F38" s="2" t="s">
        <v>1868</v>
      </c>
      <c r="G38" s="2" t="s">
        <v>1869</v>
      </c>
      <c r="H38" s="2" t="s">
        <v>340</v>
      </c>
      <c r="I38" s="2" t="s">
        <v>985</v>
      </c>
      <c r="J38" s="2" t="s">
        <v>31</v>
      </c>
      <c r="K38" s="2" t="s">
        <v>305</v>
      </c>
      <c r="L38" s="2" t="s">
        <v>346</v>
      </c>
      <c r="M38" s="2" t="s">
        <v>43</v>
      </c>
      <c r="N38" s="2" t="s">
        <v>464</v>
      </c>
      <c r="O38" s="2" t="s">
        <v>141</v>
      </c>
      <c r="P38" s="2" t="s">
        <v>1776</v>
      </c>
      <c r="Q38" s="2" t="s">
        <v>334</v>
      </c>
      <c r="R38" s="2" t="s">
        <v>427</v>
      </c>
      <c r="S38" s="2" t="s">
        <v>35</v>
      </c>
      <c r="T38" s="152">
        <v>1.702</v>
      </c>
      <c r="U38" s="2" t="s">
        <v>1870</v>
      </c>
      <c r="V38" s="163">
        <v>8.2400000000000001E-2</v>
      </c>
      <c r="W38" s="165">
        <v>8.0990000000000006E-2</v>
      </c>
      <c r="X38" s="4" t="s">
        <v>431</v>
      </c>
      <c r="Y38" s="4" t="s">
        <v>141</v>
      </c>
      <c r="Z38" s="152">
        <v>70000</v>
      </c>
      <c r="AA38" s="152">
        <v>1</v>
      </c>
      <c r="AB38" s="152">
        <v>100.51</v>
      </c>
      <c r="AC38" s="152">
        <v>2.8839999999999999</v>
      </c>
      <c r="AD38" s="152">
        <v>73.241</v>
      </c>
      <c r="AG38" s="2" t="s">
        <v>37</v>
      </c>
      <c r="AH38" s="165">
        <v>1.7060000000000001E-3</v>
      </c>
      <c r="AI38" s="165">
        <v>1.9619009473177101E-2</v>
      </c>
      <c r="AJ38" s="165">
        <v>3.70292325999252E-3</v>
      </c>
    </row>
    <row r="39" spans="1:36" x14ac:dyDescent="0.2">
      <c r="A39" s="2" t="s">
        <v>26</v>
      </c>
      <c r="B39" s="2">
        <v>7209</v>
      </c>
      <c r="C39" s="2" t="s">
        <v>1871</v>
      </c>
      <c r="D39" s="2" t="s">
        <v>1872</v>
      </c>
      <c r="E39" s="4" t="s">
        <v>1328</v>
      </c>
      <c r="F39" s="2" t="s">
        <v>1873</v>
      </c>
      <c r="G39" s="2" t="s">
        <v>1874</v>
      </c>
      <c r="H39" s="2" t="s">
        <v>340</v>
      </c>
      <c r="I39" s="2" t="s">
        <v>189</v>
      </c>
      <c r="J39" s="2" t="s">
        <v>31</v>
      </c>
      <c r="K39" s="2" t="s">
        <v>31</v>
      </c>
      <c r="L39" s="2" t="s">
        <v>346</v>
      </c>
      <c r="M39" s="2" t="s">
        <v>43</v>
      </c>
      <c r="N39" s="2" t="s">
        <v>457</v>
      </c>
      <c r="O39" s="2" t="s">
        <v>141</v>
      </c>
      <c r="P39" s="2" t="s">
        <v>1333</v>
      </c>
      <c r="Q39" s="2" t="s">
        <v>433</v>
      </c>
      <c r="R39" s="2" t="s">
        <v>425</v>
      </c>
      <c r="S39" s="2" t="s">
        <v>35</v>
      </c>
      <c r="T39" s="152">
        <v>1.1279999999999999</v>
      </c>
      <c r="U39" s="2" t="s">
        <v>1875</v>
      </c>
      <c r="V39" s="163">
        <v>4.4999999999999998E-2</v>
      </c>
      <c r="W39" s="165">
        <v>2.6610000000000002E-2</v>
      </c>
      <c r="X39" s="4" t="s">
        <v>431</v>
      </c>
      <c r="Y39" s="4" t="s">
        <v>141</v>
      </c>
      <c r="Z39" s="152">
        <v>31122</v>
      </c>
      <c r="AA39" s="152">
        <v>1</v>
      </c>
      <c r="AB39" s="152">
        <v>119.29</v>
      </c>
      <c r="AD39" s="152">
        <v>37.125</v>
      </c>
      <c r="AG39" s="2" t="s">
        <v>37</v>
      </c>
      <c r="AH39" s="165">
        <v>1.1E-5</v>
      </c>
      <c r="AI39" s="165">
        <v>9.9447609592715498E-3</v>
      </c>
      <c r="AJ39" s="165">
        <v>1.87699010602439E-3</v>
      </c>
    </row>
    <row r="40" spans="1:36" x14ac:dyDescent="0.2">
      <c r="A40" s="2" t="s">
        <v>26</v>
      </c>
      <c r="B40" s="2">
        <v>7209</v>
      </c>
      <c r="C40" s="2" t="s">
        <v>1871</v>
      </c>
      <c r="D40" s="2" t="s">
        <v>1872</v>
      </c>
      <c r="E40" s="4" t="s">
        <v>1328</v>
      </c>
      <c r="F40" s="2" t="s">
        <v>1876</v>
      </c>
      <c r="G40" s="2" t="s">
        <v>1877</v>
      </c>
      <c r="H40" s="2" t="s">
        <v>340</v>
      </c>
      <c r="I40" s="2" t="s">
        <v>189</v>
      </c>
      <c r="J40" s="2" t="s">
        <v>31</v>
      </c>
      <c r="K40" s="2" t="s">
        <v>31</v>
      </c>
      <c r="L40" s="2" t="s">
        <v>346</v>
      </c>
      <c r="M40" s="2" t="s">
        <v>43</v>
      </c>
      <c r="N40" s="2" t="s">
        <v>457</v>
      </c>
      <c r="O40" s="2" t="s">
        <v>141</v>
      </c>
      <c r="P40" s="2" t="s">
        <v>1333</v>
      </c>
      <c r="Q40" s="2" t="s">
        <v>433</v>
      </c>
      <c r="R40" s="2" t="s">
        <v>425</v>
      </c>
      <c r="S40" s="2" t="s">
        <v>35</v>
      </c>
      <c r="T40" s="152">
        <v>3.625</v>
      </c>
      <c r="U40" s="2" t="s">
        <v>1878</v>
      </c>
      <c r="V40" s="163">
        <v>3.85E-2</v>
      </c>
      <c r="W40" s="165">
        <v>2.4680000000000001E-2</v>
      </c>
      <c r="X40" s="4" t="s">
        <v>431</v>
      </c>
      <c r="Y40" s="4" t="s">
        <v>141</v>
      </c>
      <c r="Z40" s="152">
        <v>50000</v>
      </c>
      <c r="AA40" s="152">
        <v>1</v>
      </c>
      <c r="AB40" s="152">
        <v>121.05</v>
      </c>
      <c r="AD40" s="152">
        <v>60.524999999999999</v>
      </c>
      <c r="AG40" s="2" t="s">
        <v>37</v>
      </c>
      <c r="AH40" s="165">
        <v>2.0000000000000002E-5</v>
      </c>
      <c r="AI40" s="165">
        <v>1.6212784483609501E-2</v>
      </c>
      <c r="AJ40" s="165">
        <v>3.0600269017496602E-3</v>
      </c>
    </row>
    <row r="41" spans="1:36" x14ac:dyDescent="0.2">
      <c r="A41" s="2" t="s">
        <v>26</v>
      </c>
      <c r="B41" s="2">
        <v>7209</v>
      </c>
      <c r="C41" s="2" t="s">
        <v>1871</v>
      </c>
      <c r="D41" s="2" t="s">
        <v>1872</v>
      </c>
      <c r="E41" s="4" t="s">
        <v>1328</v>
      </c>
      <c r="F41" s="2" t="s">
        <v>1879</v>
      </c>
      <c r="G41" s="2" t="s">
        <v>1880</v>
      </c>
      <c r="H41" s="2" t="s">
        <v>340</v>
      </c>
      <c r="I41" s="2" t="s">
        <v>189</v>
      </c>
      <c r="J41" s="2" t="s">
        <v>31</v>
      </c>
      <c r="K41" s="2" t="s">
        <v>31</v>
      </c>
      <c r="L41" s="2" t="s">
        <v>346</v>
      </c>
      <c r="M41" s="2" t="s">
        <v>43</v>
      </c>
      <c r="N41" s="2" t="s">
        <v>457</v>
      </c>
      <c r="O41" s="2" t="s">
        <v>141</v>
      </c>
      <c r="P41" s="2" t="s">
        <v>1333</v>
      </c>
      <c r="Q41" s="2" t="s">
        <v>433</v>
      </c>
      <c r="R41" s="2" t="s">
        <v>425</v>
      </c>
      <c r="S41" s="2" t="s">
        <v>35</v>
      </c>
      <c r="T41" s="152">
        <v>5.9749999999999996</v>
      </c>
      <c r="U41" s="2" t="s">
        <v>1881</v>
      </c>
      <c r="V41" s="163">
        <v>2.3900000000000001E-2</v>
      </c>
      <c r="W41" s="165">
        <v>2.9860000000000001E-2</v>
      </c>
      <c r="X41" s="4" t="s">
        <v>431</v>
      </c>
      <c r="Y41" s="4" t="s">
        <v>141</v>
      </c>
      <c r="Z41" s="152">
        <v>35000</v>
      </c>
      <c r="AA41" s="152">
        <v>1</v>
      </c>
      <c r="AB41" s="152">
        <v>109.95</v>
      </c>
      <c r="AD41" s="152">
        <v>38.482999999999997</v>
      </c>
      <c r="AG41" s="2" t="s">
        <v>37</v>
      </c>
      <c r="AH41" s="165">
        <v>9.0000000000000002E-6</v>
      </c>
      <c r="AI41" s="165">
        <v>1.0308277222478301E-2</v>
      </c>
      <c r="AJ41" s="165">
        <v>1.94560074756847E-3</v>
      </c>
    </row>
    <row r="42" spans="1:36" x14ac:dyDescent="0.2">
      <c r="A42" s="2" t="s">
        <v>26</v>
      </c>
      <c r="B42" s="2">
        <v>7209</v>
      </c>
      <c r="C42" s="2" t="s">
        <v>1882</v>
      </c>
      <c r="D42" s="2" t="s">
        <v>1883</v>
      </c>
      <c r="E42" s="4" t="s">
        <v>1328</v>
      </c>
      <c r="F42" s="2" t="s">
        <v>1884</v>
      </c>
      <c r="G42" s="2" t="s">
        <v>1885</v>
      </c>
      <c r="H42" s="2" t="s">
        <v>340</v>
      </c>
      <c r="I42" s="2" t="s">
        <v>985</v>
      </c>
      <c r="J42" s="2" t="s">
        <v>31</v>
      </c>
      <c r="K42" s="2" t="s">
        <v>31</v>
      </c>
      <c r="L42" s="2" t="s">
        <v>346</v>
      </c>
      <c r="M42" s="2" t="s">
        <v>43</v>
      </c>
      <c r="N42" s="2" t="s">
        <v>464</v>
      </c>
      <c r="O42" s="2" t="s">
        <v>141</v>
      </c>
      <c r="P42" s="2" t="s">
        <v>1776</v>
      </c>
      <c r="Q42" s="2" t="s">
        <v>334</v>
      </c>
      <c r="R42" s="2" t="s">
        <v>427</v>
      </c>
      <c r="S42" s="2" t="s">
        <v>35</v>
      </c>
      <c r="T42" s="152">
        <v>1.8009999999999999</v>
      </c>
      <c r="U42" s="2" t="s">
        <v>1886</v>
      </c>
      <c r="V42" s="163">
        <v>8.8900000000000007E-2</v>
      </c>
      <c r="W42" s="165">
        <v>6.6640000000000005E-2</v>
      </c>
      <c r="X42" s="4" t="s">
        <v>431</v>
      </c>
      <c r="Y42" s="4" t="s">
        <v>141</v>
      </c>
      <c r="Z42" s="152">
        <v>12959</v>
      </c>
      <c r="AA42" s="152">
        <v>1</v>
      </c>
      <c r="AB42" s="152">
        <v>104.04</v>
      </c>
      <c r="AC42" s="152">
        <v>0.57599999999999996</v>
      </c>
      <c r="AD42" s="152">
        <v>14.058999999999999</v>
      </c>
      <c r="AG42" s="2" t="s">
        <v>37</v>
      </c>
      <c r="AH42" s="165">
        <v>1.13E-4</v>
      </c>
      <c r="AI42" s="165">
        <v>3.76585913133022E-3</v>
      </c>
      <c r="AJ42" s="165">
        <v>7.1077428196988999E-4</v>
      </c>
    </row>
    <row r="43" spans="1:36" x14ac:dyDescent="0.2">
      <c r="A43" s="2" t="s">
        <v>26</v>
      </c>
      <c r="B43" s="2">
        <v>7209</v>
      </c>
      <c r="C43" s="2" t="s">
        <v>1887</v>
      </c>
      <c r="D43" s="2" t="s">
        <v>1888</v>
      </c>
      <c r="E43" s="4" t="s">
        <v>1328</v>
      </c>
      <c r="F43" s="2" t="s">
        <v>1889</v>
      </c>
      <c r="G43" s="2" t="s">
        <v>1890</v>
      </c>
      <c r="H43" s="2" t="s">
        <v>340</v>
      </c>
      <c r="I43" s="2" t="s">
        <v>985</v>
      </c>
      <c r="J43" s="2" t="s">
        <v>31</v>
      </c>
      <c r="K43" s="2" t="s">
        <v>31</v>
      </c>
      <c r="L43" s="2" t="s">
        <v>346</v>
      </c>
      <c r="M43" s="2" t="s">
        <v>43</v>
      </c>
      <c r="N43" s="2" t="s">
        <v>479</v>
      </c>
      <c r="O43" s="2" t="s">
        <v>141</v>
      </c>
      <c r="P43" s="2" t="s">
        <v>1732</v>
      </c>
      <c r="Q43" s="2" t="s">
        <v>192</v>
      </c>
      <c r="R43" s="2" t="s">
        <v>425</v>
      </c>
      <c r="S43" s="2" t="s">
        <v>35</v>
      </c>
      <c r="T43" s="152">
        <v>2.2210000000000001</v>
      </c>
      <c r="U43" s="2" t="s">
        <v>1891</v>
      </c>
      <c r="V43" s="163">
        <v>2.18E-2</v>
      </c>
      <c r="W43" s="165">
        <v>5.4399999999999997E-2</v>
      </c>
      <c r="X43" s="4" t="s">
        <v>431</v>
      </c>
      <c r="Y43" s="4" t="s">
        <v>141</v>
      </c>
      <c r="Z43" s="152">
        <v>28500</v>
      </c>
      <c r="AA43" s="152">
        <v>1</v>
      </c>
      <c r="AB43" s="152">
        <v>93.46</v>
      </c>
      <c r="AD43" s="152">
        <v>26.635999999999999</v>
      </c>
      <c r="AG43" s="2" t="s">
        <v>37</v>
      </c>
      <c r="AH43" s="165">
        <v>7.8999999999999996E-5</v>
      </c>
      <c r="AI43" s="165">
        <v>7.1349913058053804E-3</v>
      </c>
      <c r="AJ43" s="165">
        <v>1.34666968290284E-3</v>
      </c>
    </row>
    <row r="44" spans="1:36" x14ac:dyDescent="0.2">
      <c r="A44" s="2" t="s">
        <v>26</v>
      </c>
      <c r="B44" s="2">
        <v>7209</v>
      </c>
      <c r="C44" s="2" t="s">
        <v>1887</v>
      </c>
      <c r="D44" s="2" t="s">
        <v>1888</v>
      </c>
      <c r="E44" s="4" t="s">
        <v>1328</v>
      </c>
      <c r="F44" s="2" t="s">
        <v>1892</v>
      </c>
      <c r="G44" s="2" t="s">
        <v>1893</v>
      </c>
      <c r="H44" s="2" t="s">
        <v>340</v>
      </c>
      <c r="I44" s="2" t="s">
        <v>189</v>
      </c>
      <c r="J44" s="2" t="s">
        <v>31</v>
      </c>
      <c r="K44" s="2" t="s">
        <v>31</v>
      </c>
      <c r="L44" s="2" t="s">
        <v>346</v>
      </c>
      <c r="M44" s="2" t="s">
        <v>43</v>
      </c>
      <c r="N44" s="2" t="s">
        <v>479</v>
      </c>
      <c r="O44" s="2" t="s">
        <v>141</v>
      </c>
      <c r="P44" s="2" t="s">
        <v>1732</v>
      </c>
      <c r="Q44" s="2" t="s">
        <v>192</v>
      </c>
      <c r="R44" s="2" t="s">
        <v>425</v>
      </c>
      <c r="S44" s="2" t="s">
        <v>35</v>
      </c>
      <c r="T44" s="152">
        <v>3.1659999999999999</v>
      </c>
      <c r="U44" s="2" t="s">
        <v>1894</v>
      </c>
      <c r="V44" s="163">
        <v>2.1999999999999999E-2</v>
      </c>
      <c r="W44" s="165">
        <v>3.108E-2</v>
      </c>
      <c r="X44" s="4" t="s">
        <v>431</v>
      </c>
      <c r="Y44" s="4" t="s">
        <v>141</v>
      </c>
      <c r="Z44" s="152">
        <v>34448.28</v>
      </c>
      <c r="AA44" s="152">
        <v>1</v>
      </c>
      <c r="AB44" s="152">
        <v>102.76</v>
      </c>
      <c r="AD44" s="152">
        <v>35.399000000000001</v>
      </c>
      <c r="AG44" s="2" t="s">
        <v>37</v>
      </c>
      <c r="AH44" s="165">
        <v>9.7999999999999997E-5</v>
      </c>
      <c r="AI44" s="165">
        <v>9.4823165561410197E-3</v>
      </c>
      <c r="AJ44" s="165">
        <v>1.7897076089571199E-3</v>
      </c>
    </row>
    <row r="45" spans="1:36" x14ac:dyDescent="0.2">
      <c r="A45" s="2" t="s">
        <v>26</v>
      </c>
      <c r="B45" s="2">
        <v>7209</v>
      </c>
      <c r="C45" s="2" t="s">
        <v>1895</v>
      </c>
      <c r="D45" s="2" t="s">
        <v>1896</v>
      </c>
      <c r="E45" s="4" t="s">
        <v>1328</v>
      </c>
      <c r="F45" s="2" t="s">
        <v>1897</v>
      </c>
      <c r="G45" s="2" t="s">
        <v>1898</v>
      </c>
      <c r="H45" s="2" t="s">
        <v>340</v>
      </c>
      <c r="I45" s="2" t="s">
        <v>189</v>
      </c>
      <c r="J45" s="2" t="s">
        <v>31</v>
      </c>
      <c r="K45" s="2" t="s">
        <v>31</v>
      </c>
      <c r="L45" s="2" t="s">
        <v>346</v>
      </c>
      <c r="M45" s="2" t="s">
        <v>43</v>
      </c>
      <c r="N45" s="2" t="s">
        <v>481</v>
      </c>
      <c r="O45" s="2" t="s">
        <v>141</v>
      </c>
      <c r="P45" s="2" t="s">
        <v>1776</v>
      </c>
      <c r="Q45" s="2" t="s">
        <v>334</v>
      </c>
      <c r="R45" s="2" t="s">
        <v>427</v>
      </c>
      <c r="S45" s="2" t="s">
        <v>35</v>
      </c>
      <c r="T45" s="152">
        <v>3.246</v>
      </c>
      <c r="U45" s="2" t="s">
        <v>1789</v>
      </c>
      <c r="V45" s="163">
        <v>4.4999999999999998E-2</v>
      </c>
      <c r="W45" s="165">
        <v>4.3209999999999998E-2</v>
      </c>
      <c r="X45" s="4" t="s">
        <v>431</v>
      </c>
      <c r="Y45" s="4" t="s">
        <v>141</v>
      </c>
      <c r="Z45" s="152">
        <v>29000</v>
      </c>
      <c r="AA45" s="152">
        <v>1</v>
      </c>
      <c r="AB45" s="152">
        <v>102.97</v>
      </c>
      <c r="AD45" s="152">
        <v>29.861000000000001</v>
      </c>
      <c r="AG45" s="2" t="s">
        <v>37</v>
      </c>
      <c r="AH45" s="165">
        <v>3.0000000000000001E-5</v>
      </c>
      <c r="AI45" s="165">
        <v>7.9989231111178508E-3</v>
      </c>
      <c r="AJ45" s="165">
        <v>1.50972955508E-3</v>
      </c>
    </row>
    <row r="46" spans="1:36" x14ac:dyDescent="0.2">
      <c r="A46" s="2" t="s">
        <v>26</v>
      </c>
      <c r="B46" s="2">
        <v>7209</v>
      </c>
      <c r="C46" s="2" t="s">
        <v>1899</v>
      </c>
      <c r="D46" s="2" t="s">
        <v>1900</v>
      </c>
      <c r="E46" s="4" t="s">
        <v>1328</v>
      </c>
      <c r="F46" s="2" t="s">
        <v>1901</v>
      </c>
      <c r="G46" s="2" t="s">
        <v>1902</v>
      </c>
      <c r="H46" s="2" t="s">
        <v>340</v>
      </c>
      <c r="I46" s="2" t="s">
        <v>189</v>
      </c>
      <c r="J46" s="2" t="s">
        <v>31</v>
      </c>
      <c r="K46" s="2" t="s">
        <v>31</v>
      </c>
      <c r="L46" s="2" t="s">
        <v>346</v>
      </c>
      <c r="M46" s="2" t="s">
        <v>43</v>
      </c>
      <c r="N46" s="2" t="s">
        <v>481</v>
      </c>
      <c r="O46" s="2" t="s">
        <v>141</v>
      </c>
      <c r="P46" s="2" t="s">
        <v>1764</v>
      </c>
      <c r="Q46" s="2" t="s">
        <v>433</v>
      </c>
      <c r="R46" s="2" t="s">
        <v>425</v>
      </c>
      <c r="S46" s="2" t="s">
        <v>35</v>
      </c>
      <c r="T46" s="152">
        <v>2.5659999999999998</v>
      </c>
      <c r="U46" s="2" t="s">
        <v>1903</v>
      </c>
      <c r="V46" s="163">
        <v>1.5800000000000002E-2</v>
      </c>
      <c r="W46" s="165">
        <v>2.538E-2</v>
      </c>
      <c r="X46" s="4" t="s">
        <v>431</v>
      </c>
      <c r="Y46" s="4" t="s">
        <v>141</v>
      </c>
      <c r="Z46" s="152">
        <v>13714.28</v>
      </c>
      <c r="AA46" s="152">
        <v>1</v>
      </c>
      <c r="AB46" s="152">
        <v>111.97</v>
      </c>
      <c r="AD46" s="152">
        <v>15.356</v>
      </c>
      <c r="AG46" s="2" t="s">
        <v>37</v>
      </c>
      <c r="AH46" s="165">
        <v>3.1999999999999999E-5</v>
      </c>
      <c r="AI46" s="165">
        <v>4.11336740035728E-3</v>
      </c>
      <c r="AJ46" s="165">
        <v>7.7636354906206E-4</v>
      </c>
    </row>
    <row r="47" spans="1:36" x14ac:dyDescent="0.2">
      <c r="A47" s="2" t="s">
        <v>26</v>
      </c>
      <c r="B47" s="2">
        <v>7209</v>
      </c>
      <c r="C47" s="2" t="s">
        <v>1899</v>
      </c>
      <c r="D47" s="2" t="s">
        <v>1900</v>
      </c>
      <c r="E47" s="4" t="s">
        <v>1328</v>
      </c>
      <c r="F47" s="2" t="s">
        <v>1904</v>
      </c>
      <c r="G47" s="2" t="s">
        <v>1905</v>
      </c>
      <c r="H47" s="2" t="s">
        <v>340</v>
      </c>
      <c r="I47" s="2" t="s">
        <v>189</v>
      </c>
      <c r="J47" s="2" t="s">
        <v>31</v>
      </c>
      <c r="K47" s="2" t="s">
        <v>31</v>
      </c>
      <c r="L47" s="2" t="s">
        <v>346</v>
      </c>
      <c r="M47" s="2" t="s">
        <v>43</v>
      </c>
      <c r="N47" s="2" t="s">
        <v>481</v>
      </c>
      <c r="O47" s="2" t="s">
        <v>141</v>
      </c>
      <c r="P47" s="2" t="s">
        <v>1764</v>
      </c>
      <c r="Q47" s="2" t="s">
        <v>433</v>
      </c>
      <c r="R47" s="2" t="s">
        <v>425</v>
      </c>
      <c r="S47" s="2" t="s">
        <v>35</v>
      </c>
      <c r="T47" s="152">
        <v>4.9880000000000004</v>
      </c>
      <c r="U47" s="2" t="s">
        <v>1906</v>
      </c>
      <c r="V47" s="163">
        <v>8.3999999999999995E-3</v>
      </c>
      <c r="W47" s="165">
        <v>3.1829999999999997E-2</v>
      </c>
      <c r="X47" s="4" t="s">
        <v>431</v>
      </c>
      <c r="Y47" s="4" t="s">
        <v>141</v>
      </c>
      <c r="Z47" s="152">
        <v>33846.15</v>
      </c>
      <c r="AA47" s="152">
        <v>1</v>
      </c>
      <c r="AB47" s="152">
        <v>100.43</v>
      </c>
      <c r="AD47" s="152">
        <v>33.991999999999997</v>
      </c>
      <c r="AG47" s="2" t="s">
        <v>37</v>
      </c>
      <c r="AH47" s="165">
        <v>4.3000000000000002E-5</v>
      </c>
      <c r="AI47" s="165">
        <v>9.1053270382946503E-3</v>
      </c>
      <c r="AJ47" s="165">
        <v>1.7185540037603199E-3</v>
      </c>
    </row>
    <row r="48" spans="1:36" x14ac:dyDescent="0.2">
      <c r="A48" s="2" t="s">
        <v>26</v>
      </c>
      <c r="B48" s="2">
        <v>7209</v>
      </c>
      <c r="C48" s="2" t="s">
        <v>1907</v>
      </c>
      <c r="D48" s="2" t="s">
        <v>1908</v>
      </c>
      <c r="E48" s="4" t="s">
        <v>1328</v>
      </c>
      <c r="F48" s="2" t="s">
        <v>1909</v>
      </c>
      <c r="G48" s="2" t="s">
        <v>1910</v>
      </c>
      <c r="H48" s="2" t="s">
        <v>340</v>
      </c>
      <c r="I48" s="2" t="s">
        <v>985</v>
      </c>
      <c r="J48" s="2" t="s">
        <v>31</v>
      </c>
      <c r="K48" s="2" t="s">
        <v>31</v>
      </c>
      <c r="L48" s="2" t="s">
        <v>346</v>
      </c>
      <c r="M48" s="2" t="s">
        <v>43</v>
      </c>
      <c r="N48" s="2" t="s">
        <v>462</v>
      </c>
      <c r="O48" s="2" t="s">
        <v>141</v>
      </c>
      <c r="P48" s="2" t="s">
        <v>1438</v>
      </c>
      <c r="Q48" s="2" t="s">
        <v>433</v>
      </c>
      <c r="R48" s="2" t="s">
        <v>425</v>
      </c>
      <c r="S48" s="2" t="s">
        <v>35</v>
      </c>
      <c r="T48" s="152">
        <v>5.2889999999999997</v>
      </c>
      <c r="U48" s="2" t="s">
        <v>92</v>
      </c>
      <c r="V48" s="163">
        <v>2.64E-2</v>
      </c>
      <c r="W48" s="165">
        <v>5.9049999999999998E-2</v>
      </c>
      <c r="X48" s="4" t="s">
        <v>431</v>
      </c>
      <c r="Y48" s="4" t="s">
        <v>141</v>
      </c>
      <c r="Z48" s="152">
        <v>20122.400000000001</v>
      </c>
      <c r="AA48" s="152">
        <v>1</v>
      </c>
      <c r="AB48" s="152">
        <v>85.64</v>
      </c>
      <c r="AD48" s="152">
        <v>17.233000000000001</v>
      </c>
      <c r="AG48" s="2" t="s">
        <v>37</v>
      </c>
      <c r="AH48" s="165">
        <v>1.2E-5</v>
      </c>
      <c r="AI48" s="165">
        <v>4.6161429356429704E-3</v>
      </c>
      <c r="AJ48" s="165">
        <v>8.7125820858653495E-4</v>
      </c>
    </row>
    <row r="49" spans="1:36" x14ac:dyDescent="0.2">
      <c r="A49" s="2" t="s">
        <v>26</v>
      </c>
      <c r="B49" s="2">
        <v>7209</v>
      </c>
      <c r="C49" s="2" t="s">
        <v>1198</v>
      </c>
      <c r="D49" s="2" t="s">
        <v>1582</v>
      </c>
      <c r="E49" s="4" t="s">
        <v>1328</v>
      </c>
      <c r="F49" s="2" t="s">
        <v>1911</v>
      </c>
      <c r="G49" s="2" t="s">
        <v>1912</v>
      </c>
      <c r="H49" s="2" t="s">
        <v>340</v>
      </c>
      <c r="I49" s="2" t="s">
        <v>189</v>
      </c>
      <c r="J49" s="2" t="s">
        <v>31</v>
      </c>
      <c r="K49" s="2" t="s">
        <v>31</v>
      </c>
      <c r="L49" s="2" t="s">
        <v>346</v>
      </c>
      <c r="M49" s="2" t="s">
        <v>43</v>
      </c>
      <c r="N49" s="2" t="s">
        <v>465</v>
      </c>
      <c r="O49" s="2" t="s">
        <v>141</v>
      </c>
      <c r="P49" s="2" t="s">
        <v>103</v>
      </c>
      <c r="Q49" s="2" t="s">
        <v>433</v>
      </c>
      <c r="R49" s="2" t="s">
        <v>425</v>
      </c>
      <c r="S49" s="2" t="s">
        <v>35</v>
      </c>
      <c r="T49" s="152">
        <v>1.986</v>
      </c>
      <c r="U49" s="2" t="s">
        <v>1826</v>
      </c>
      <c r="V49" s="163">
        <v>8.3000000000000001E-3</v>
      </c>
      <c r="W49" s="165">
        <v>2.0129999999999999E-2</v>
      </c>
      <c r="X49" s="4" t="s">
        <v>431</v>
      </c>
      <c r="Y49" s="4" t="s">
        <v>141</v>
      </c>
      <c r="Z49" s="152">
        <v>16432</v>
      </c>
      <c r="AA49" s="152">
        <v>1</v>
      </c>
      <c r="AB49" s="152">
        <v>110.75</v>
      </c>
      <c r="AD49" s="152">
        <v>18.198</v>
      </c>
      <c r="AG49" s="2" t="s">
        <v>37</v>
      </c>
      <c r="AH49" s="165">
        <v>5.0000000000000004E-6</v>
      </c>
      <c r="AI49" s="165">
        <v>4.8748019109111597E-3</v>
      </c>
      <c r="AJ49" s="165">
        <v>9.2007791771792004E-4</v>
      </c>
    </row>
    <row r="50" spans="1:36" x14ac:dyDescent="0.2">
      <c r="A50" s="2" t="s">
        <v>26</v>
      </c>
      <c r="B50" s="2">
        <v>7209</v>
      </c>
      <c r="C50" s="2" t="s">
        <v>1198</v>
      </c>
      <c r="D50" s="2" t="s">
        <v>1582</v>
      </c>
      <c r="E50" s="4" t="s">
        <v>1328</v>
      </c>
      <c r="F50" s="2" t="s">
        <v>1913</v>
      </c>
      <c r="G50" s="2" t="s">
        <v>1914</v>
      </c>
      <c r="H50" s="2" t="s">
        <v>340</v>
      </c>
      <c r="I50" s="2" t="s">
        <v>189</v>
      </c>
      <c r="J50" s="2" t="s">
        <v>31</v>
      </c>
      <c r="K50" s="2" t="s">
        <v>31</v>
      </c>
      <c r="L50" s="2" t="s">
        <v>346</v>
      </c>
      <c r="M50" s="2" t="s">
        <v>43</v>
      </c>
      <c r="N50" s="2" t="s">
        <v>465</v>
      </c>
      <c r="O50" s="2" t="s">
        <v>141</v>
      </c>
      <c r="P50" s="2" t="s">
        <v>191</v>
      </c>
      <c r="Q50" s="2" t="s">
        <v>192</v>
      </c>
      <c r="R50" s="2" t="s">
        <v>425</v>
      </c>
      <c r="S50" s="2" t="s">
        <v>35</v>
      </c>
      <c r="T50" s="152">
        <v>2.806</v>
      </c>
      <c r="U50" s="2" t="s">
        <v>1915</v>
      </c>
      <c r="V50" s="163">
        <v>1.8599999999999998E-2</v>
      </c>
      <c r="W50" s="165">
        <v>2.2460000000000001E-2</v>
      </c>
      <c r="X50" s="4" t="s">
        <v>431</v>
      </c>
      <c r="Y50" s="4" t="s">
        <v>141</v>
      </c>
      <c r="Z50" s="152">
        <v>119000</v>
      </c>
      <c r="AA50" s="152">
        <v>1</v>
      </c>
      <c r="AB50" s="152">
        <v>101.33</v>
      </c>
      <c r="AD50" s="152">
        <v>120.583</v>
      </c>
      <c r="AG50" s="2" t="s">
        <v>37</v>
      </c>
      <c r="AH50" s="165">
        <v>9.7E-5</v>
      </c>
      <c r="AI50" s="165">
        <v>3.2300393681152201E-2</v>
      </c>
      <c r="AJ50" s="165">
        <v>6.09642801958875E-3</v>
      </c>
    </row>
    <row r="51" spans="1:36" x14ac:dyDescent="0.2">
      <c r="A51" s="2" t="s">
        <v>26</v>
      </c>
      <c r="B51" s="2">
        <v>7209</v>
      </c>
      <c r="C51" s="2" t="s">
        <v>1198</v>
      </c>
      <c r="D51" s="2" t="s">
        <v>1582</v>
      </c>
      <c r="E51" s="4" t="s">
        <v>1328</v>
      </c>
      <c r="F51" s="2" t="s">
        <v>1916</v>
      </c>
      <c r="G51" s="2" t="s">
        <v>1917</v>
      </c>
      <c r="H51" s="2" t="s">
        <v>340</v>
      </c>
      <c r="I51" s="2" t="s">
        <v>189</v>
      </c>
      <c r="J51" s="2" t="s">
        <v>31</v>
      </c>
      <c r="K51" s="2" t="s">
        <v>31</v>
      </c>
      <c r="L51" s="2" t="s">
        <v>346</v>
      </c>
      <c r="M51" s="2" t="s">
        <v>43</v>
      </c>
      <c r="N51" s="2" t="s">
        <v>465</v>
      </c>
      <c r="O51" s="2" t="s">
        <v>141</v>
      </c>
      <c r="P51" s="2" t="s">
        <v>191</v>
      </c>
      <c r="Q51" s="2" t="s">
        <v>192</v>
      </c>
      <c r="R51" s="2" t="s">
        <v>425</v>
      </c>
      <c r="S51" s="2" t="s">
        <v>35</v>
      </c>
      <c r="T51" s="152">
        <v>3.3940000000000001</v>
      </c>
      <c r="U51" s="2" t="s">
        <v>1918</v>
      </c>
      <c r="V51" s="163">
        <v>1E-3</v>
      </c>
      <c r="W51" s="165">
        <v>2.298E-2</v>
      </c>
      <c r="X51" s="4" t="s">
        <v>431</v>
      </c>
      <c r="Y51" s="4" t="s">
        <v>141</v>
      </c>
      <c r="Z51" s="152">
        <v>54000</v>
      </c>
      <c r="AA51" s="152">
        <v>1</v>
      </c>
      <c r="AB51" s="152">
        <v>102.72</v>
      </c>
      <c r="AD51" s="152">
        <v>55.469000000000001</v>
      </c>
      <c r="AG51" s="2" t="s">
        <v>37</v>
      </c>
      <c r="AH51" s="165">
        <v>1.7E-5</v>
      </c>
      <c r="AI51" s="165">
        <v>1.4858384138198099E-2</v>
      </c>
      <c r="AJ51" s="165">
        <v>2.8043952120243199E-3</v>
      </c>
    </row>
    <row r="52" spans="1:36" x14ac:dyDescent="0.2">
      <c r="A52" s="2" t="s">
        <v>26</v>
      </c>
      <c r="B52" s="2">
        <v>7209</v>
      </c>
      <c r="C52" s="2" t="s">
        <v>1198</v>
      </c>
      <c r="D52" s="2" t="s">
        <v>1582</v>
      </c>
      <c r="E52" s="4" t="s">
        <v>1328</v>
      </c>
      <c r="F52" s="2" t="s">
        <v>1919</v>
      </c>
      <c r="G52" s="2" t="s">
        <v>1920</v>
      </c>
      <c r="H52" s="2" t="s">
        <v>340</v>
      </c>
      <c r="I52" s="2" t="s">
        <v>189</v>
      </c>
      <c r="J52" s="2" t="s">
        <v>31</v>
      </c>
      <c r="K52" s="2" t="s">
        <v>31</v>
      </c>
      <c r="L52" s="2" t="s">
        <v>346</v>
      </c>
      <c r="M52" s="2" t="s">
        <v>43</v>
      </c>
      <c r="N52" s="2" t="s">
        <v>465</v>
      </c>
      <c r="O52" s="2" t="s">
        <v>141</v>
      </c>
      <c r="P52" s="2" t="s">
        <v>191</v>
      </c>
      <c r="Q52" s="2" t="s">
        <v>192</v>
      </c>
      <c r="R52" s="2" t="s">
        <v>425</v>
      </c>
      <c r="S52" s="2" t="s">
        <v>35</v>
      </c>
      <c r="T52" s="152">
        <v>5.2960000000000003</v>
      </c>
      <c r="U52" s="2" t="s">
        <v>1921</v>
      </c>
      <c r="V52" s="163">
        <v>2.0199999999999999E-2</v>
      </c>
      <c r="W52" s="165">
        <v>2.5610000000000001E-2</v>
      </c>
      <c r="X52" s="4" t="s">
        <v>431</v>
      </c>
      <c r="Y52" s="4" t="s">
        <v>141</v>
      </c>
      <c r="Z52" s="152">
        <v>29000</v>
      </c>
      <c r="AA52" s="152">
        <v>1</v>
      </c>
      <c r="AB52" s="152">
        <v>99.13</v>
      </c>
      <c r="AD52" s="152">
        <v>28.748000000000001</v>
      </c>
      <c r="AG52" s="2" t="s">
        <v>37</v>
      </c>
      <c r="AH52" s="165">
        <v>1.4E-5</v>
      </c>
      <c r="AI52" s="165">
        <v>7.7006239487725798E-3</v>
      </c>
      <c r="AJ52" s="165">
        <v>1.4534280935717301E-3</v>
      </c>
    </row>
    <row r="53" spans="1:36" x14ac:dyDescent="0.2">
      <c r="A53" s="2" t="s">
        <v>26</v>
      </c>
      <c r="B53" s="2">
        <v>7209</v>
      </c>
      <c r="C53" s="2" t="s">
        <v>1198</v>
      </c>
      <c r="D53" s="2" t="s">
        <v>1582</v>
      </c>
      <c r="E53" s="4" t="s">
        <v>1328</v>
      </c>
      <c r="F53" s="2" t="s">
        <v>1922</v>
      </c>
      <c r="G53" s="2" t="s">
        <v>1923</v>
      </c>
      <c r="H53" s="2" t="s">
        <v>340</v>
      </c>
      <c r="I53" s="2" t="s">
        <v>189</v>
      </c>
      <c r="J53" s="2" t="s">
        <v>31</v>
      </c>
      <c r="K53" s="2" t="s">
        <v>31</v>
      </c>
      <c r="L53" s="2" t="s">
        <v>346</v>
      </c>
      <c r="M53" s="2" t="s">
        <v>43</v>
      </c>
      <c r="N53" s="2" t="s">
        <v>465</v>
      </c>
      <c r="O53" s="2" t="s">
        <v>141</v>
      </c>
      <c r="P53" s="2" t="s">
        <v>191</v>
      </c>
      <c r="Q53" s="2" t="s">
        <v>192</v>
      </c>
      <c r="R53" s="2" t="s">
        <v>425</v>
      </c>
      <c r="S53" s="2" t="s">
        <v>35</v>
      </c>
      <c r="T53" s="152">
        <v>5.3860000000000001</v>
      </c>
      <c r="U53" s="2" t="s">
        <v>1924</v>
      </c>
      <c r="V53" s="163">
        <v>1E-3</v>
      </c>
      <c r="W53" s="165">
        <v>2.564E-2</v>
      </c>
      <c r="X53" s="4" t="s">
        <v>431</v>
      </c>
      <c r="Y53" s="4" t="s">
        <v>141</v>
      </c>
      <c r="Z53" s="152">
        <v>28000</v>
      </c>
      <c r="AA53" s="152">
        <v>1</v>
      </c>
      <c r="AB53" s="152">
        <v>97.13</v>
      </c>
      <c r="AD53" s="152">
        <v>27.196000000000002</v>
      </c>
      <c r="AG53" s="2" t="s">
        <v>37</v>
      </c>
      <c r="AH53" s="165">
        <v>1.1E-5</v>
      </c>
      <c r="AI53" s="165">
        <v>7.28507842924472E-3</v>
      </c>
      <c r="AJ53" s="165">
        <v>1.3749973668854901E-3</v>
      </c>
    </row>
    <row r="54" spans="1:36" x14ac:dyDescent="0.2">
      <c r="A54" s="2" t="s">
        <v>26</v>
      </c>
      <c r="B54" s="2">
        <v>7209</v>
      </c>
      <c r="C54" s="2" t="s">
        <v>1198</v>
      </c>
      <c r="D54" s="2" t="s">
        <v>1582</v>
      </c>
      <c r="E54" s="4" t="s">
        <v>1328</v>
      </c>
      <c r="F54" s="2" t="s">
        <v>1925</v>
      </c>
      <c r="G54" s="2" t="s">
        <v>1926</v>
      </c>
      <c r="H54" s="2" t="s">
        <v>340</v>
      </c>
      <c r="I54" s="2" t="s">
        <v>189</v>
      </c>
      <c r="J54" s="2" t="s">
        <v>31</v>
      </c>
      <c r="K54" s="2" t="s">
        <v>31</v>
      </c>
      <c r="L54" s="2" t="s">
        <v>346</v>
      </c>
      <c r="M54" s="2" t="s">
        <v>43</v>
      </c>
      <c r="N54" s="2" t="s">
        <v>465</v>
      </c>
      <c r="O54" s="2" t="s">
        <v>141</v>
      </c>
      <c r="P54" s="2" t="s">
        <v>1732</v>
      </c>
      <c r="Q54" s="2" t="s">
        <v>192</v>
      </c>
      <c r="R54" s="2" t="s">
        <v>425</v>
      </c>
      <c r="S54" s="2" t="s">
        <v>35</v>
      </c>
      <c r="T54" s="152">
        <v>0.66</v>
      </c>
      <c r="U54" s="2" t="s">
        <v>1927</v>
      </c>
      <c r="V54" s="163">
        <v>2.4199999999999999E-2</v>
      </c>
      <c r="W54" s="165">
        <v>3.2250000000000001E-2</v>
      </c>
      <c r="X54" s="4" t="s">
        <v>431</v>
      </c>
      <c r="Y54" s="4" t="s">
        <v>141</v>
      </c>
      <c r="Z54" s="152">
        <v>50000</v>
      </c>
      <c r="AA54" s="152">
        <v>1</v>
      </c>
      <c r="AB54" s="152">
        <v>113.74</v>
      </c>
      <c r="AD54" s="152">
        <v>56.87</v>
      </c>
      <c r="AG54" s="2" t="s">
        <v>37</v>
      </c>
      <c r="AH54" s="165">
        <v>3.4999999999999997E-5</v>
      </c>
      <c r="AI54" s="165">
        <v>1.5233722487945E-2</v>
      </c>
      <c r="AJ54" s="165">
        <v>2.87523717311034E-3</v>
      </c>
    </row>
    <row r="55" spans="1:36" x14ac:dyDescent="0.2">
      <c r="A55" s="2" t="s">
        <v>26</v>
      </c>
      <c r="B55" s="2">
        <v>7209</v>
      </c>
      <c r="C55" s="2" t="s">
        <v>1928</v>
      </c>
      <c r="D55" s="2" t="s">
        <v>1929</v>
      </c>
      <c r="E55" s="4" t="s">
        <v>1328</v>
      </c>
      <c r="F55" s="2" t="s">
        <v>1930</v>
      </c>
      <c r="G55" s="2" t="s">
        <v>1931</v>
      </c>
      <c r="H55" s="2" t="s">
        <v>340</v>
      </c>
      <c r="I55" s="2" t="s">
        <v>189</v>
      </c>
      <c r="J55" s="2" t="s">
        <v>31</v>
      </c>
      <c r="K55" s="2" t="s">
        <v>31</v>
      </c>
      <c r="L55" s="2" t="s">
        <v>346</v>
      </c>
      <c r="M55" s="2" t="s">
        <v>43</v>
      </c>
      <c r="N55" s="2" t="s">
        <v>481</v>
      </c>
      <c r="O55" s="2" t="s">
        <v>141</v>
      </c>
      <c r="P55" s="2" t="s">
        <v>1764</v>
      </c>
      <c r="Q55" s="2" t="s">
        <v>433</v>
      </c>
      <c r="R55" s="2" t="s">
        <v>425</v>
      </c>
      <c r="S55" s="2" t="s">
        <v>35</v>
      </c>
      <c r="T55" s="152">
        <v>3.6880000000000002</v>
      </c>
      <c r="U55" s="2" t="s">
        <v>1841</v>
      </c>
      <c r="V55" s="163">
        <v>2.81E-2</v>
      </c>
      <c r="W55" s="165">
        <v>3.0360000000000002E-2</v>
      </c>
      <c r="X55" s="4" t="s">
        <v>431</v>
      </c>
      <c r="Y55" s="4" t="s">
        <v>141</v>
      </c>
      <c r="Z55" s="152">
        <v>18750</v>
      </c>
      <c r="AA55" s="152">
        <v>1</v>
      </c>
      <c r="AB55" s="152">
        <v>113.93</v>
      </c>
      <c r="AD55" s="152">
        <v>21.361999999999998</v>
      </c>
      <c r="AG55" s="2" t="s">
        <v>37</v>
      </c>
      <c r="AH55" s="165">
        <v>1.4E-5</v>
      </c>
      <c r="AI55" s="165">
        <v>5.7221887739083901E-3</v>
      </c>
      <c r="AJ55" s="165">
        <v>1.0800150709923801E-3</v>
      </c>
    </row>
    <row r="56" spans="1:36" x14ac:dyDescent="0.2">
      <c r="A56" s="2" t="s">
        <v>26</v>
      </c>
      <c r="B56" s="2">
        <v>7209</v>
      </c>
      <c r="C56" s="2" t="s">
        <v>1928</v>
      </c>
      <c r="D56" s="2" t="s">
        <v>1929</v>
      </c>
      <c r="E56" s="4" t="s">
        <v>1328</v>
      </c>
      <c r="F56" s="2" t="s">
        <v>1932</v>
      </c>
      <c r="G56" s="2" t="s">
        <v>1933</v>
      </c>
      <c r="H56" s="2" t="s">
        <v>340</v>
      </c>
      <c r="I56" s="2" t="s">
        <v>189</v>
      </c>
      <c r="J56" s="2" t="s">
        <v>31</v>
      </c>
      <c r="K56" s="2" t="s">
        <v>31</v>
      </c>
      <c r="L56" s="2" t="s">
        <v>346</v>
      </c>
      <c r="M56" s="2" t="s">
        <v>43</v>
      </c>
      <c r="N56" s="2" t="s">
        <v>481</v>
      </c>
      <c r="O56" s="2" t="s">
        <v>141</v>
      </c>
      <c r="P56" s="2" t="s">
        <v>1764</v>
      </c>
      <c r="Q56" s="2" t="s">
        <v>433</v>
      </c>
      <c r="R56" s="2" t="s">
        <v>425</v>
      </c>
      <c r="S56" s="2" t="s">
        <v>35</v>
      </c>
      <c r="T56" s="152">
        <v>2.3969999999999998</v>
      </c>
      <c r="U56" s="2" t="s">
        <v>1860</v>
      </c>
      <c r="V56" s="163">
        <v>3.6999999999999998E-2</v>
      </c>
      <c r="W56" s="165">
        <v>2.7730000000000001E-2</v>
      </c>
      <c r="X56" s="4" t="s">
        <v>431</v>
      </c>
      <c r="Y56" s="4" t="s">
        <v>141</v>
      </c>
      <c r="Z56" s="152">
        <v>16000</v>
      </c>
      <c r="AA56" s="152">
        <v>1</v>
      </c>
      <c r="AB56" s="152">
        <v>116.16</v>
      </c>
      <c r="AD56" s="152">
        <v>18.585999999999999</v>
      </c>
      <c r="AG56" s="2" t="s">
        <v>37</v>
      </c>
      <c r="AH56" s="165">
        <v>5.3000000000000001E-5</v>
      </c>
      <c r="AI56" s="165">
        <v>4.97851015776245E-3</v>
      </c>
      <c r="AJ56" s="165">
        <v>9.3965197827605999E-4</v>
      </c>
    </row>
    <row r="57" spans="1:36" x14ac:dyDescent="0.2">
      <c r="A57" s="2" t="s">
        <v>26</v>
      </c>
      <c r="B57" s="2">
        <v>7209</v>
      </c>
      <c r="C57" s="2" t="s">
        <v>1934</v>
      </c>
      <c r="D57" s="2" t="s">
        <v>1935</v>
      </c>
      <c r="E57" s="4" t="s">
        <v>1328</v>
      </c>
      <c r="F57" s="2" t="s">
        <v>1936</v>
      </c>
      <c r="G57" s="2" t="s">
        <v>1937</v>
      </c>
      <c r="H57" s="2" t="s">
        <v>340</v>
      </c>
      <c r="I57" s="2" t="s">
        <v>985</v>
      </c>
      <c r="J57" s="2" t="s">
        <v>31</v>
      </c>
      <c r="K57" s="2" t="s">
        <v>31</v>
      </c>
      <c r="L57" s="2" t="s">
        <v>346</v>
      </c>
      <c r="M57" s="2" t="s">
        <v>43</v>
      </c>
      <c r="N57" s="2" t="s">
        <v>462</v>
      </c>
      <c r="O57" s="2" t="s">
        <v>141</v>
      </c>
      <c r="P57" s="2" t="s">
        <v>1938</v>
      </c>
      <c r="Q57" s="2" t="s">
        <v>433</v>
      </c>
      <c r="R57" s="2" t="s">
        <v>425</v>
      </c>
      <c r="S57" s="2" t="s">
        <v>35</v>
      </c>
      <c r="T57" s="152">
        <v>1.472</v>
      </c>
      <c r="U57" s="2" t="s">
        <v>1939</v>
      </c>
      <c r="V57" s="163">
        <v>2.63E-2</v>
      </c>
      <c r="W57" s="165">
        <v>5.117E-2</v>
      </c>
      <c r="X57" s="4" t="s">
        <v>431</v>
      </c>
      <c r="Y57" s="4" t="s">
        <v>141</v>
      </c>
      <c r="Z57" s="152">
        <v>50000</v>
      </c>
      <c r="AA57" s="152">
        <v>1</v>
      </c>
      <c r="AB57" s="152">
        <v>97.72</v>
      </c>
      <c r="AD57" s="152">
        <v>48.86</v>
      </c>
      <c r="AG57" s="2" t="s">
        <v>37</v>
      </c>
      <c r="AH57" s="165">
        <v>3.6000000000000001E-5</v>
      </c>
      <c r="AI57" s="165">
        <v>1.3088090043274001E-2</v>
      </c>
      <c r="AJ57" s="165">
        <v>2.4702670701278601E-3</v>
      </c>
    </row>
    <row r="58" spans="1:36" x14ac:dyDescent="0.2">
      <c r="A58" s="2" t="s">
        <v>26</v>
      </c>
      <c r="B58" s="2">
        <v>7209</v>
      </c>
      <c r="C58" s="2" t="s">
        <v>1940</v>
      </c>
      <c r="D58" s="2" t="s">
        <v>1941</v>
      </c>
      <c r="E58" s="4" t="s">
        <v>1328</v>
      </c>
      <c r="F58" s="2" t="s">
        <v>1942</v>
      </c>
      <c r="G58" s="2" t="s">
        <v>1943</v>
      </c>
      <c r="H58" s="2" t="s">
        <v>340</v>
      </c>
      <c r="I58" s="2" t="s">
        <v>189</v>
      </c>
      <c r="J58" s="2" t="s">
        <v>31</v>
      </c>
      <c r="K58" s="2" t="s">
        <v>31</v>
      </c>
      <c r="L58" s="2" t="s">
        <v>346</v>
      </c>
      <c r="M58" s="2" t="s">
        <v>43</v>
      </c>
      <c r="N58" s="2" t="s">
        <v>481</v>
      </c>
      <c r="O58" s="2" t="s">
        <v>141</v>
      </c>
      <c r="P58" s="2" t="s">
        <v>1732</v>
      </c>
      <c r="Q58" s="2" t="s">
        <v>192</v>
      </c>
      <c r="R58" s="2" t="s">
        <v>425</v>
      </c>
      <c r="S58" s="2" t="s">
        <v>35</v>
      </c>
      <c r="T58" s="152">
        <v>1.956</v>
      </c>
      <c r="U58" s="2" t="s">
        <v>121</v>
      </c>
      <c r="V58" s="163">
        <v>1.4E-2</v>
      </c>
      <c r="W58" s="165">
        <v>2.5319999999999999E-2</v>
      </c>
      <c r="X58" s="4" t="s">
        <v>431</v>
      </c>
      <c r="Y58" s="4" t="s">
        <v>141</v>
      </c>
      <c r="Z58" s="152">
        <v>18880</v>
      </c>
      <c r="AA58" s="152">
        <v>1</v>
      </c>
      <c r="AB58" s="152">
        <v>111.84</v>
      </c>
      <c r="AD58" s="152">
        <v>21.114999999999998</v>
      </c>
      <c r="AG58" s="2" t="s">
        <v>37</v>
      </c>
      <c r="AH58" s="165">
        <v>2.3E-5</v>
      </c>
      <c r="AI58" s="165">
        <v>5.6561635651868102E-3</v>
      </c>
      <c r="AJ58" s="165">
        <v>1.0675533673852101E-3</v>
      </c>
    </row>
    <row r="59" spans="1:36" x14ac:dyDescent="0.2">
      <c r="A59" s="2" t="s">
        <v>26</v>
      </c>
      <c r="B59" s="2">
        <v>7209</v>
      </c>
      <c r="C59" s="2" t="s">
        <v>1940</v>
      </c>
      <c r="D59" s="2" t="s">
        <v>1941</v>
      </c>
      <c r="E59" s="4" t="s">
        <v>1328</v>
      </c>
      <c r="F59" s="2" t="s">
        <v>1944</v>
      </c>
      <c r="G59" s="2" t="s">
        <v>1945</v>
      </c>
      <c r="H59" s="2" t="s">
        <v>340</v>
      </c>
      <c r="I59" s="2" t="s">
        <v>189</v>
      </c>
      <c r="J59" s="2" t="s">
        <v>31</v>
      </c>
      <c r="K59" s="2" t="s">
        <v>31</v>
      </c>
      <c r="L59" s="2" t="s">
        <v>346</v>
      </c>
      <c r="M59" s="2" t="s">
        <v>43</v>
      </c>
      <c r="N59" s="2" t="s">
        <v>481</v>
      </c>
      <c r="O59" s="2" t="s">
        <v>141</v>
      </c>
      <c r="P59" s="2" t="s">
        <v>1744</v>
      </c>
      <c r="Q59" s="2" t="s">
        <v>192</v>
      </c>
      <c r="R59" s="2" t="s">
        <v>425</v>
      </c>
      <c r="S59" s="2" t="s">
        <v>35</v>
      </c>
      <c r="T59" s="152">
        <v>1.821</v>
      </c>
      <c r="U59" s="2" t="s">
        <v>1946</v>
      </c>
      <c r="V59" s="163">
        <v>2.0500000000000001E-2</v>
      </c>
      <c r="W59" s="165">
        <v>2.7119999999999998E-2</v>
      </c>
      <c r="X59" s="4" t="s">
        <v>431</v>
      </c>
      <c r="Y59" s="4" t="s">
        <v>141</v>
      </c>
      <c r="Z59" s="152">
        <v>32610.34</v>
      </c>
      <c r="AA59" s="152">
        <v>1</v>
      </c>
      <c r="AB59" s="152">
        <v>114.31</v>
      </c>
      <c r="AD59" s="152">
        <v>37.277000000000001</v>
      </c>
      <c r="AG59" s="2" t="s">
        <v>37</v>
      </c>
      <c r="AH59" s="165">
        <v>3.6999999999999998E-5</v>
      </c>
      <c r="AI59" s="165">
        <v>9.9853286419124207E-3</v>
      </c>
      <c r="AJ59" s="165">
        <v>1.8846469153989999E-3</v>
      </c>
    </row>
    <row r="60" spans="1:36" x14ac:dyDescent="0.2">
      <c r="A60" s="2" t="s">
        <v>26</v>
      </c>
      <c r="B60" s="2">
        <v>7209</v>
      </c>
      <c r="C60" s="2" t="s">
        <v>1947</v>
      </c>
      <c r="D60" s="2" t="s">
        <v>1948</v>
      </c>
      <c r="E60" s="4" t="s">
        <v>1328</v>
      </c>
      <c r="F60" s="2" t="s">
        <v>1949</v>
      </c>
      <c r="G60" s="2" t="s">
        <v>1950</v>
      </c>
      <c r="H60" s="2" t="s">
        <v>340</v>
      </c>
      <c r="I60" s="2" t="s">
        <v>189</v>
      </c>
      <c r="J60" s="2" t="s">
        <v>31</v>
      </c>
      <c r="K60" s="2" t="s">
        <v>31</v>
      </c>
      <c r="L60" s="2" t="s">
        <v>346</v>
      </c>
      <c r="M60" s="2" t="s">
        <v>43</v>
      </c>
      <c r="N60" s="2" t="s">
        <v>465</v>
      </c>
      <c r="O60" s="2" t="s">
        <v>141</v>
      </c>
      <c r="P60" s="2" t="s">
        <v>103</v>
      </c>
      <c r="Q60" s="2" t="s">
        <v>433</v>
      </c>
      <c r="R60" s="2" t="s">
        <v>425</v>
      </c>
      <c r="S60" s="2" t="s">
        <v>35</v>
      </c>
      <c r="T60" s="152">
        <v>3.1680000000000001</v>
      </c>
      <c r="U60" s="2" t="s">
        <v>1951</v>
      </c>
      <c r="V60" s="163">
        <v>1.2200000000000001E-2</v>
      </c>
      <c r="W60" s="165">
        <v>2.3429999999999999E-2</v>
      </c>
      <c r="X60" s="4" t="s">
        <v>431</v>
      </c>
      <c r="Y60" s="4" t="s">
        <v>141</v>
      </c>
      <c r="Z60" s="152">
        <v>81620</v>
      </c>
      <c r="AA60" s="152">
        <v>1</v>
      </c>
      <c r="AB60" s="152">
        <v>111.52</v>
      </c>
      <c r="AD60" s="152">
        <v>91.022999999999996</v>
      </c>
      <c r="AG60" s="2" t="s">
        <v>37</v>
      </c>
      <c r="AH60" s="165">
        <v>2.6999999999999999E-5</v>
      </c>
      <c r="AI60" s="165">
        <v>2.4382159207676501E-2</v>
      </c>
      <c r="AJ60" s="165">
        <v>4.6019277671680197E-3</v>
      </c>
    </row>
    <row r="61" spans="1:36" x14ac:dyDescent="0.2">
      <c r="A61" s="2" t="s">
        <v>26</v>
      </c>
      <c r="B61" s="2">
        <v>7209</v>
      </c>
      <c r="C61" s="2" t="s">
        <v>1947</v>
      </c>
      <c r="D61" s="2" t="s">
        <v>1948</v>
      </c>
      <c r="E61" s="4" t="s">
        <v>1328</v>
      </c>
      <c r="F61" s="2" t="s">
        <v>1952</v>
      </c>
      <c r="G61" s="2" t="s">
        <v>1953</v>
      </c>
      <c r="H61" s="2" t="s">
        <v>340</v>
      </c>
      <c r="I61" s="2" t="s">
        <v>189</v>
      </c>
      <c r="J61" s="2" t="s">
        <v>31</v>
      </c>
      <c r="K61" s="2" t="s">
        <v>31</v>
      </c>
      <c r="L61" s="2" t="s">
        <v>346</v>
      </c>
      <c r="M61" s="2" t="s">
        <v>43</v>
      </c>
      <c r="N61" s="2" t="s">
        <v>465</v>
      </c>
      <c r="O61" s="2" t="s">
        <v>141</v>
      </c>
      <c r="P61" s="2" t="s">
        <v>103</v>
      </c>
      <c r="Q61" s="2" t="s">
        <v>433</v>
      </c>
      <c r="R61" s="2" t="s">
        <v>425</v>
      </c>
      <c r="S61" s="2" t="s">
        <v>35</v>
      </c>
      <c r="T61" s="152">
        <v>4.2990000000000004</v>
      </c>
      <c r="U61" s="2" t="s">
        <v>1954</v>
      </c>
      <c r="V61" s="163">
        <v>1E-3</v>
      </c>
      <c r="W61" s="165">
        <v>2.529E-2</v>
      </c>
      <c r="X61" s="4" t="s">
        <v>431</v>
      </c>
      <c r="Y61" s="4" t="s">
        <v>141</v>
      </c>
      <c r="Z61" s="152">
        <v>77000</v>
      </c>
      <c r="AA61" s="152">
        <v>1</v>
      </c>
      <c r="AB61" s="152">
        <v>99.99</v>
      </c>
      <c r="AD61" s="152">
        <v>76.992000000000004</v>
      </c>
      <c r="AG61" s="2" t="s">
        <v>37</v>
      </c>
      <c r="AH61" s="165">
        <v>2.3E-5</v>
      </c>
      <c r="AI61" s="165">
        <v>2.0623867274637001E-2</v>
      </c>
      <c r="AJ61" s="165">
        <v>3.8925817303193801E-3</v>
      </c>
    </row>
    <row r="62" spans="1:36" x14ac:dyDescent="0.2">
      <c r="A62" s="2" t="s">
        <v>26</v>
      </c>
      <c r="B62" s="2">
        <v>7209</v>
      </c>
      <c r="C62" s="2" t="s">
        <v>1947</v>
      </c>
      <c r="D62" s="2" t="s">
        <v>1948</v>
      </c>
      <c r="E62" s="4" t="s">
        <v>1328</v>
      </c>
      <c r="F62" s="2" t="s">
        <v>1955</v>
      </c>
      <c r="G62" s="2" t="s">
        <v>1956</v>
      </c>
      <c r="H62" s="2" t="s">
        <v>340</v>
      </c>
      <c r="I62" s="2" t="s">
        <v>189</v>
      </c>
      <c r="J62" s="2" t="s">
        <v>31</v>
      </c>
      <c r="K62" s="2" t="s">
        <v>31</v>
      </c>
      <c r="L62" s="2" t="s">
        <v>346</v>
      </c>
      <c r="M62" s="2" t="s">
        <v>43</v>
      </c>
      <c r="N62" s="2" t="s">
        <v>465</v>
      </c>
      <c r="O62" s="2" t="s">
        <v>141</v>
      </c>
      <c r="P62" s="2" t="s">
        <v>103</v>
      </c>
      <c r="Q62" s="2" t="s">
        <v>433</v>
      </c>
      <c r="R62" s="2" t="s">
        <v>425</v>
      </c>
      <c r="S62" s="2" t="s">
        <v>35</v>
      </c>
      <c r="T62" s="152">
        <v>2.4089999999999998</v>
      </c>
      <c r="U62" s="2" t="s">
        <v>1957</v>
      </c>
      <c r="V62" s="163">
        <v>5.0000000000000001E-3</v>
      </c>
      <c r="W62" s="165">
        <v>2.0039999999999999E-2</v>
      </c>
      <c r="X62" s="4" t="s">
        <v>431</v>
      </c>
      <c r="Y62" s="4" t="s">
        <v>141</v>
      </c>
      <c r="Z62" s="152">
        <v>21000</v>
      </c>
      <c r="AA62" s="152">
        <v>1</v>
      </c>
      <c r="AB62" s="152">
        <v>108.28</v>
      </c>
      <c r="AD62" s="152">
        <v>22.739000000000001</v>
      </c>
      <c r="AG62" s="2" t="s">
        <v>37</v>
      </c>
      <c r="AH62" s="165">
        <v>2.8E-5</v>
      </c>
      <c r="AI62" s="165">
        <v>6.0910245983626403E-3</v>
      </c>
      <c r="AJ62" s="165">
        <v>1.14962973504346E-3</v>
      </c>
    </row>
    <row r="63" spans="1:36" x14ac:dyDescent="0.2">
      <c r="A63" s="2" t="s">
        <v>26</v>
      </c>
      <c r="B63" s="2">
        <v>7209</v>
      </c>
      <c r="C63" s="2" t="s">
        <v>1947</v>
      </c>
      <c r="D63" s="2" t="s">
        <v>1948</v>
      </c>
      <c r="E63" s="4" t="s">
        <v>1328</v>
      </c>
      <c r="F63" s="2" t="s">
        <v>1958</v>
      </c>
      <c r="G63" s="2" t="s">
        <v>1959</v>
      </c>
      <c r="H63" s="2" t="s">
        <v>340</v>
      </c>
      <c r="I63" s="2" t="s">
        <v>189</v>
      </c>
      <c r="J63" s="2" t="s">
        <v>31</v>
      </c>
      <c r="K63" s="2" t="s">
        <v>31</v>
      </c>
      <c r="L63" s="2" t="s">
        <v>346</v>
      </c>
      <c r="M63" s="2" t="s">
        <v>43</v>
      </c>
      <c r="N63" s="2" t="s">
        <v>465</v>
      </c>
      <c r="O63" s="2" t="s">
        <v>141</v>
      </c>
      <c r="P63" s="2" t="s">
        <v>103</v>
      </c>
      <c r="Q63" s="2" t="s">
        <v>433</v>
      </c>
      <c r="R63" s="2" t="s">
        <v>425</v>
      </c>
      <c r="S63" s="2" t="s">
        <v>35</v>
      </c>
      <c r="T63" s="152">
        <v>0.66600000000000004</v>
      </c>
      <c r="U63" s="2" t="s">
        <v>1960</v>
      </c>
      <c r="V63" s="163">
        <v>9.4999999999999998E-3</v>
      </c>
      <c r="W63" s="165">
        <v>2.8910000000000002E-2</v>
      </c>
      <c r="X63" s="4" t="s">
        <v>431</v>
      </c>
      <c r="Y63" s="4" t="s">
        <v>141</v>
      </c>
      <c r="Z63" s="152">
        <v>3150</v>
      </c>
      <c r="AA63" s="152">
        <v>1</v>
      </c>
      <c r="AB63" s="152">
        <v>113.35</v>
      </c>
      <c r="AD63" s="152">
        <v>3.5710000000000002</v>
      </c>
      <c r="AG63" s="2" t="s">
        <v>37</v>
      </c>
      <c r="AH63" s="165">
        <v>2.0000000000000002E-5</v>
      </c>
      <c r="AI63" s="165">
        <v>9.5643374338438196E-4</v>
      </c>
      <c r="AJ63" s="165">
        <v>1.80518836073849E-4</v>
      </c>
    </row>
    <row r="64" spans="1:36" x14ac:dyDescent="0.2">
      <c r="A64" s="2" t="s">
        <v>26</v>
      </c>
      <c r="B64" s="2">
        <v>7209</v>
      </c>
      <c r="C64" s="2" t="s">
        <v>1947</v>
      </c>
      <c r="D64" s="2" t="s">
        <v>1948</v>
      </c>
      <c r="E64" s="4" t="s">
        <v>1328</v>
      </c>
      <c r="F64" s="2" t="s">
        <v>1961</v>
      </c>
      <c r="G64" s="2" t="s">
        <v>1962</v>
      </c>
      <c r="H64" s="2" t="s">
        <v>340</v>
      </c>
      <c r="I64" s="2" t="s">
        <v>189</v>
      </c>
      <c r="J64" s="2" t="s">
        <v>31</v>
      </c>
      <c r="K64" s="2" t="s">
        <v>31</v>
      </c>
      <c r="L64" s="2" t="s">
        <v>346</v>
      </c>
      <c r="M64" s="2" t="s">
        <v>43</v>
      </c>
      <c r="N64" s="2" t="s">
        <v>465</v>
      </c>
      <c r="O64" s="2" t="s">
        <v>141</v>
      </c>
      <c r="P64" s="2" t="s">
        <v>1732</v>
      </c>
      <c r="Q64" s="2" t="s">
        <v>192</v>
      </c>
      <c r="R64" s="2" t="s">
        <v>425</v>
      </c>
      <c r="S64" s="2" t="s">
        <v>35</v>
      </c>
      <c r="T64" s="152">
        <v>4.6680000000000001</v>
      </c>
      <c r="U64" s="2" t="s">
        <v>1963</v>
      </c>
      <c r="V64" s="163">
        <v>3.3599999999999998E-2</v>
      </c>
      <c r="W64" s="165">
        <v>3.4770000000000002E-2</v>
      </c>
      <c r="X64" s="4" t="s">
        <v>431</v>
      </c>
      <c r="Y64" s="4" t="s">
        <v>141</v>
      </c>
      <c r="Z64" s="152">
        <v>40000</v>
      </c>
      <c r="AA64" s="152">
        <v>1</v>
      </c>
      <c r="AB64" s="152">
        <v>101.42</v>
      </c>
      <c r="AD64" s="152">
        <v>40.567999999999998</v>
      </c>
      <c r="AG64" s="2" t="s">
        <v>37</v>
      </c>
      <c r="AH64" s="165">
        <v>3.4E-5</v>
      </c>
      <c r="AI64" s="165">
        <v>1.08669184788281E-2</v>
      </c>
      <c r="AJ64" s="165">
        <v>2.0510395927332602E-3</v>
      </c>
    </row>
    <row r="65" spans="1:36" x14ac:dyDescent="0.2">
      <c r="A65" s="2" t="s">
        <v>26</v>
      </c>
      <c r="B65" s="2">
        <v>7209</v>
      </c>
      <c r="C65" s="2" t="s">
        <v>1947</v>
      </c>
      <c r="D65" s="2" t="s">
        <v>1948</v>
      </c>
      <c r="E65" s="4" t="s">
        <v>1328</v>
      </c>
      <c r="F65" s="2" t="s">
        <v>1964</v>
      </c>
      <c r="G65" s="2" t="s">
        <v>1965</v>
      </c>
      <c r="H65" s="2" t="s">
        <v>340</v>
      </c>
      <c r="I65" s="2" t="s">
        <v>189</v>
      </c>
      <c r="J65" s="2" t="s">
        <v>31</v>
      </c>
      <c r="K65" s="2" t="s">
        <v>31</v>
      </c>
      <c r="L65" s="2" t="s">
        <v>346</v>
      </c>
      <c r="M65" s="2" t="s">
        <v>43</v>
      </c>
      <c r="N65" s="2" t="s">
        <v>465</v>
      </c>
      <c r="O65" s="2" t="s">
        <v>141</v>
      </c>
      <c r="P65" s="2" t="s">
        <v>103</v>
      </c>
      <c r="Q65" s="2" t="s">
        <v>433</v>
      </c>
      <c r="R65" s="2" t="s">
        <v>425</v>
      </c>
      <c r="S65" s="2" t="s">
        <v>35</v>
      </c>
      <c r="T65" s="152">
        <v>3.6779999999999999</v>
      </c>
      <c r="U65" s="2" t="s">
        <v>1966</v>
      </c>
      <c r="V65" s="163">
        <v>1E-3</v>
      </c>
      <c r="W65" s="165">
        <v>2.5350000000000001E-2</v>
      </c>
      <c r="X65" s="4" t="s">
        <v>431</v>
      </c>
      <c r="Y65" s="4" t="s">
        <v>141</v>
      </c>
      <c r="Z65" s="152">
        <v>126251.55</v>
      </c>
      <c r="AA65" s="152">
        <v>1</v>
      </c>
      <c r="AB65" s="152">
        <v>100.22</v>
      </c>
      <c r="AD65" s="152">
        <v>126.529</v>
      </c>
      <c r="AG65" s="2" t="s">
        <v>37</v>
      </c>
      <c r="AH65" s="165">
        <v>4.8999999999999998E-5</v>
      </c>
      <c r="AI65" s="165">
        <v>3.3893305692648701E-2</v>
      </c>
      <c r="AJ65" s="165">
        <v>6.3970767830523797E-3</v>
      </c>
    </row>
    <row r="66" spans="1:36" x14ac:dyDescent="0.2">
      <c r="A66" s="2" t="s">
        <v>26</v>
      </c>
      <c r="B66" s="2">
        <v>7209</v>
      </c>
      <c r="C66" s="2" t="s">
        <v>1967</v>
      </c>
      <c r="D66" s="2" t="s">
        <v>1968</v>
      </c>
      <c r="E66" s="4" t="s">
        <v>1328</v>
      </c>
      <c r="F66" s="2" t="s">
        <v>1969</v>
      </c>
      <c r="G66" s="2" t="s">
        <v>1970</v>
      </c>
      <c r="H66" s="2" t="s">
        <v>340</v>
      </c>
      <c r="I66" s="2" t="s">
        <v>189</v>
      </c>
      <c r="J66" s="2" t="s">
        <v>31</v>
      </c>
      <c r="K66" s="2" t="s">
        <v>31</v>
      </c>
      <c r="L66" s="2" t="s">
        <v>346</v>
      </c>
      <c r="M66" s="2" t="s">
        <v>43</v>
      </c>
      <c r="N66" s="2" t="s">
        <v>460</v>
      </c>
      <c r="O66" s="2" t="s">
        <v>141</v>
      </c>
      <c r="P66" s="2" t="s">
        <v>1938</v>
      </c>
      <c r="Q66" s="2" t="s">
        <v>433</v>
      </c>
      <c r="R66" s="2" t="s">
        <v>425</v>
      </c>
      <c r="S66" s="2" t="s">
        <v>35</v>
      </c>
      <c r="T66" s="152">
        <v>1.0389999999999999</v>
      </c>
      <c r="U66" s="2" t="s">
        <v>1939</v>
      </c>
      <c r="V66" s="163">
        <v>1.8499999999999999E-2</v>
      </c>
      <c r="W66" s="165">
        <v>2.92E-2</v>
      </c>
      <c r="X66" s="4" t="s">
        <v>431</v>
      </c>
      <c r="Y66" s="4" t="s">
        <v>141</v>
      </c>
      <c r="Z66" s="152">
        <v>15375.19</v>
      </c>
      <c r="AA66" s="152">
        <v>1</v>
      </c>
      <c r="AB66" s="152">
        <v>112.32</v>
      </c>
      <c r="AD66" s="152">
        <v>17.268999999999998</v>
      </c>
      <c r="AG66" s="2" t="s">
        <v>37</v>
      </c>
      <c r="AH66" s="165">
        <v>3.1999999999999999E-5</v>
      </c>
      <c r="AI66" s="165">
        <v>4.6259442832260996E-3</v>
      </c>
      <c r="AJ66" s="165">
        <v>8.7310813062232702E-4</v>
      </c>
    </row>
    <row r="67" spans="1:36" x14ac:dyDescent="0.2">
      <c r="A67" s="2" t="s">
        <v>26</v>
      </c>
      <c r="B67" s="2">
        <v>7209</v>
      </c>
      <c r="C67" s="2" t="s">
        <v>1967</v>
      </c>
      <c r="D67" s="2" t="s">
        <v>1968</v>
      </c>
      <c r="E67" s="4" t="s">
        <v>1328</v>
      </c>
      <c r="F67" s="2" t="s">
        <v>1971</v>
      </c>
      <c r="G67" s="2" t="s">
        <v>1972</v>
      </c>
      <c r="H67" s="2" t="s">
        <v>340</v>
      </c>
      <c r="I67" s="2" t="s">
        <v>189</v>
      </c>
      <c r="J67" s="2" t="s">
        <v>31</v>
      </c>
      <c r="K67" s="2" t="s">
        <v>31</v>
      </c>
      <c r="L67" s="2" t="s">
        <v>346</v>
      </c>
      <c r="M67" s="2" t="s">
        <v>43</v>
      </c>
      <c r="N67" s="2" t="s">
        <v>460</v>
      </c>
      <c r="O67" s="2" t="s">
        <v>141</v>
      </c>
      <c r="P67" s="2" t="s">
        <v>1938</v>
      </c>
      <c r="Q67" s="2" t="s">
        <v>433</v>
      </c>
      <c r="R67" s="2" t="s">
        <v>425</v>
      </c>
      <c r="S67" s="2" t="s">
        <v>35</v>
      </c>
      <c r="T67" s="152">
        <v>3.2210000000000001</v>
      </c>
      <c r="U67" s="2" t="s">
        <v>1973</v>
      </c>
      <c r="V67" s="163">
        <v>0.01</v>
      </c>
      <c r="W67" s="165">
        <v>3.5119999999999998E-2</v>
      </c>
      <c r="X67" s="4" t="s">
        <v>431</v>
      </c>
      <c r="Y67" s="4" t="s">
        <v>141</v>
      </c>
      <c r="Z67" s="152">
        <v>28125</v>
      </c>
      <c r="AA67" s="152">
        <v>1</v>
      </c>
      <c r="AB67" s="152">
        <v>102.46</v>
      </c>
      <c r="AD67" s="152">
        <v>28.817</v>
      </c>
      <c r="AG67" s="2" t="s">
        <v>37</v>
      </c>
      <c r="AH67" s="165">
        <v>1.7E-5</v>
      </c>
      <c r="AI67" s="165">
        <v>7.7191538020010596E-3</v>
      </c>
      <c r="AJ67" s="165">
        <v>1.4569254477382501E-3</v>
      </c>
    </row>
    <row r="68" spans="1:36" x14ac:dyDescent="0.2">
      <c r="A68" s="2" t="s">
        <v>26</v>
      </c>
      <c r="B68" s="2">
        <v>7209</v>
      </c>
      <c r="C68" s="2" t="s">
        <v>1967</v>
      </c>
      <c r="D68" s="2" t="s">
        <v>1968</v>
      </c>
      <c r="E68" s="4" t="s">
        <v>1328</v>
      </c>
      <c r="F68" s="2" t="s">
        <v>1974</v>
      </c>
      <c r="G68" s="2" t="s">
        <v>1975</v>
      </c>
      <c r="H68" s="2" t="s">
        <v>340</v>
      </c>
      <c r="I68" s="2" t="s">
        <v>189</v>
      </c>
      <c r="J68" s="2" t="s">
        <v>31</v>
      </c>
      <c r="K68" s="2" t="s">
        <v>31</v>
      </c>
      <c r="L68" s="2" t="s">
        <v>346</v>
      </c>
      <c r="M68" s="2" t="s">
        <v>43</v>
      </c>
      <c r="N68" s="2" t="s">
        <v>460</v>
      </c>
      <c r="O68" s="2" t="s">
        <v>141</v>
      </c>
      <c r="P68" s="2" t="s">
        <v>1938</v>
      </c>
      <c r="Q68" s="2" t="s">
        <v>433</v>
      </c>
      <c r="R68" s="2" t="s">
        <v>425</v>
      </c>
      <c r="S68" s="2" t="s">
        <v>35</v>
      </c>
      <c r="T68" s="152">
        <v>1.8759999999999999</v>
      </c>
      <c r="U68" s="2" t="s">
        <v>121</v>
      </c>
      <c r="V68" s="163">
        <v>3.5400000000000001E-2</v>
      </c>
      <c r="W68" s="165">
        <v>3.4070000000000003E-2</v>
      </c>
      <c r="X68" s="4" t="s">
        <v>431</v>
      </c>
      <c r="Y68" s="4" t="s">
        <v>141</v>
      </c>
      <c r="Z68" s="152">
        <v>34000</v>
      </c>
      <c r="AA68" s="152">
        <v>1</v>
      </c>
      <c r="AB68" s="152">
        <v>106.57</v>
      </c>
      <c r="AD68" s="152">
        <v>36.234000000000002</v>
      </c>
      <c r="AG68" s="2" t="s">
        <v>37</v>
      </c>
      <c r="AH68" s="165">
        <v>3.0000000000000001E-5</v>
      </c>
      <c r="AI68" s="165">
        <v>9.7059197095780095E-3</v>
      </c>
      <c r="AJ68" s="165">
        <v>1.8319108261481501E-3</v>
      </c>
    </row>
    <row r="69" spans="1:36" x14ac:dyDescent="0.2">
      <c r="A69" s="2" t="s">
        <v>26</v>
      </c>
      <c r="B69" s="2">
        <v>7209</v>
      </c>
      <c r="C69" s="2" t="s">
        <v>1967</v>
      </c>
      <c r="D69" s="2" t="s">
        <v>1968</v>
      </c>
      <c r="E69" s="4" t="s">
        <v>1328</v>
      </c>
      <c r="F69" s="2" t="s">
        <v>1976</v>
      </c>
      <c r="G69" s="2" t="s">
        <v>1977</v>
      </c>
      <c r="H69" s="2" t="s">
        <v>340</v>
      </c>
      <c r="I69" s="2" t="s">
        <v>189</v>
      </c>
      <c r="J69" s="2" t="s">
        <v>31</v>
      </c>
      <c r="K69" s="2" t="s">
        <v>31</v>
      </c>
      <c r="L69" s="2" t="s">
        <v>346</v>
      </c>
      <c r="M69" s="2" t="s">
        <v>43</v>
      </c>
      <c r="N69" s="2" t="s">
        <v>460</v>
      </c>
      <c r="O69" s="2" t="s">
        <v>141</v>
      </c>
      <c r="P69" s="2" t="s">
        <v>1938</v>
      </c>
      <c r="Q69" s="2" t="s">
        <v>433</v>
      </c>
      <c r="R69" s="2" t="s">
        <v>425</v>
      </c>
      <c r="S69" s="2" t="s">
        <v>35</v>
      </c>
      <c r="T69" s="152">
        <v>0.64900000000000002</v>
      </c>
      <c r="U69" s="2" t="s">
        <v>1978</v>
      </c>
      <c r="V69" s="163">
        <v>0.01</v>
      </c>
      <c r="W69" s="165">
        <v>3.1940000000000003E-2</v>
      </c>
      <c r="X69" s="4" t="s">
        <v>431</v>
      </c>
      <c r="Y69" s="4" t="s">
        <v>141</v>
      </c>
      <c r="Z69" s="152">
        <v>19240</v>
      </c>
      <c r="AA69" s="152">
        <v>1</v>
      </c>
      <c r="AB69" s="152">
        <v>111.26</v>
      </c>
      <c r="AD69" s="152">
        <v>21.405999999999999</v>
      </c>
      <c r="AG69" s="2" t="s">
        <v>37</v>
      </c>
      <c r="AH69" s="165">
        <v>4.3999999999999999E-5</v>
      </c>
      <c r="AI69" s="165">
        <v>5.7341220797482899E-3</v>
      </c>
      <c r="AJ69" s="165">
        <v>1.08226738224303E-3</v>
      </c>
    </row>
    <row r="70" spans="1:36" x14ac:dyDescent="0.2">
      <c r="A70" s="2" t="s">
        <v>26</v>
      </c>
      <c r="B70" s="2">
        <v>7209</v>
      </c>
      <c r="C70" s="2" t="s">
        <v>1592</v>
      </c>
      <c r="D70" s="2" t="s">
        <v>1593</v>
      </c>
      <c r="E70" s="4" t="s">
        <v>1328</v>
      </c>
      <c r="F70" s="2" t="s">
        <v>1979</v>
      </c>
      <c r="G70" s="2" t="s">
        <v>1980</v>
      </c>
      <c r="H70" s="2" t="s">
        <v>340</v>
      </c>
      <c r="I70" s="2" t="s">
        <v>189</v>
      </c>
      <c r="J70" s="2" t="s">
        <v>31</v>
      </c>
      <c r="K70" s="2" t="s">
        <v>31</v>
      </c>
      <c r="L70" s="2" t="s">
        <v>346</v>
      </c>
      <c r="M70" s="2" t="s">
        <v>43</v>
      </c>
      <c r="N70" s="2" t="s">
        <v>481</v>
      </c>
      <c r="O70" s="2" t="s">
        <v>141</v>
      </c>
      <c r="P70" s="2" t="s">
        <v>1738</v>
      </c>
      <c r="Q70" s="2" t="s">
        <v>192</v>
      </c>
      <c r="R70" s="2" t="s">
        <v>425</v>
      </c>
      <c r="S70" s="2" t="s">
        <v>35</v>
      </c>
      <c r="T70" s="152">
        <v>4.59</v>
      </c>
      <c r="U70" s="2" t="s">
        <v>1981</v>
      </c>
      <c r="V70" s="163">
        <v>1.43E-2</v>
      </c>
      <c r="W70" s="165">
        <v>3.1870000000000002E-2</v>
      </c>
      <c r="X70" s="4" t="s">
        <v>431</v>
      </c>
      <c r="Y70" s="4" t="s">
        <v>141</v>
      </c>
      <c r="Z70" s="152">
        <v>36602.15</v>
      </c>
      <c r="AA70" s="152">
        <v>1</v>
      </c>
      <c r="AB70" s="152">
        <v>104.95</v>
      </c>
      <c r="AC70" s="152">
        <v>0.752</v>
      </c>
      <c r="AD70" s="152">
        <v>39.165999999999997</v>
      </c>
      <c r="AG70" s="2" t="s">
        <v>37</v>
      </c>
      <c r="AH70" s="165">
        <v>3.1999999999999999E-5</v>
      </c>
      <c r="AI70" s="165">
        <v>1.0491364876073399E-2</v>
      </c>
      <c r="AJ70" s="165">
        <v>1.9801570044499198E-3</v>
      </c>
    </row>
    <row r="71" spans="1:36" x14ac:dyDescent="0.2">
      <c r="A71" s="2" t="s">
        <v>26</v>
      </c>
      <c r="B71" s="2">
        <v>7209</v>
      </c>
      <c r="C71" s="2" t="s">
        <v>1982</v>
      </c>
      <c r="D71" s="2" t="s">
        <v>1983</v>
      </c>
      <c r="E71" s="4" t="s">
        <v>1328</v>
      </c>
      <c r="F71" s="2" t="s">
        <v>1984</v>
      </c>
      <c r="G71" s="2" t="s">
        <v>1985</v>
      </c>
      <c r="H71" s="2" t="s">
        <v>340</v>
      </c>
      <c r="I71" s="2" t="s">
        <v>985</v>
      </c>
      <c r="J71" s="2" t="s">
        <v>31</v>
      </c>
      <c r="K71" s="2" t="s">
        <v>31</v>
      </c>
      <c r="L71" s="2" t="s">
        <v>346</v>
      </c>
      <c r="M71" s="2" t="s">
        <v>43</v>
      </c>
      <c r="N71" s="2" t="s">
        <v>462</v>
      </c>
      <c r="O71" s="2" t="s">
        <v>141</v>
      </c>
      <c r="P71" s="2" t="s">
        <v>1764</v>
      </c>
      <c r="Q71" s="2" t="s">
        <v>433</v>
      </c>
      <c r="R71" s="2" t="s">
        <v>425</v>
      </c>
      <c r="S71" s="2" t="s">
        <v>35</v>
      </c>
      <c r="T71" s="152">
        <v>0.03</v>
      </c>
      <c r="U71" s="2" t="s">
        <v>1986</v>
      </c>
      <c r="V71" s="163">
        <v>4.1000000000000002E-2</v>
      </c>
      <c r="W71" s="165">
        <v>0.19597999999999999</v>
      </c>
      <c r="X71" s="4" t="s">
        <v>431</v>
      </c>
      <c r="Y71" s="4" t="s">
        <v>141</v>
      </c>
      <c r="Z71" s="152">
        <v>0</v>
      </c>
      <c r="AA71" s="152">
        <v>1</v>
      </c>
      <c r="AB71" s="152">
        <v>0</v>
      </c>
      <c r="AC71" s="152">
        <v>30.614999999999998</v>
      </c>
      <c r="AD71" s="152">
        <v>30.614999999999998</v>
      </c>
      <c r="AG71" s="2" t="s">
        <v>37</v>
      </c>
      <c r="AI71" s="165">
        <v>8.2008161415234107E-3</v>
      </c>
      <c r="AJ71" s="165">
        <v>1.5478351688899799E-3</v>
      </c>
    </row>
    <row r="72" spans="1:36" x14ac:dyDescent="0.2">
      <c r="A72" s="2" t="s">
        <v>26</v>
      </c>
      <c r="B72" s="2">
        <v>7209</v>
      </c>
      <c r="C72" s="2" t="s">
        <v>1987</v>
      </c>
      <c r="D72" s="2" t="s">
        <v>1988</v>
      </c>
      <c r="E72" s="4" t="s">
        <v>1328</v>
      </c>
      <c r="F72" s="2" t="s">
        <v>1989</v>
      </c>
      <c r="G72" s="2" t="s">
        <v>1990</v>
      </c>
      <c r="H72" s="2" t="s">
        <v>340</v>
      </c>
      <c r="I72" s="2" t="s">
        <v>189</v>
      </c>
      <c r="J72" s="2" t="s">
        <v>31</v>
      </c>
      <c r="K72" s="2" t="s">
        <v>31</v>
      </c>
      <c r="L72" s="2" t="s">
        <v>346</v>
      </c>
      <c r="M72" s="2" t="s">
        <v>43</v>
      </c>
      <c r="N72" s="2" t="s">
        <v>464</v>
      </c>
      <c r="O72" s="2" t="s">
        <v>141</v>
      </c>
      <c r="P72" s="2" t="s">
        <v>1991</v>
      </c>
      <c r="Q72" s="2" t="s">
        <v>433</v>
      </c>
      <c r="R72" s="2" t="s">
        <v>425</v>
      </c>
      <c r="S72" s="2" t="s">
        <v>35</v>
      </c>
      <c r="T72" s="152">
        <v>3.911</v>
      </c>
      <c r="U72" s="2" t="s">
        <v>1992</v>
      </c>
      <c r="V72" s="163">
        <v>2.07E-2</v>
      </c>
      <c r="W72" s="165">
        <v>5.0009999999999999E-2</v>
      </c>
      <c r="X72" s="4" t="s">
        <v>431</v>
      </c>
      <c r="Y72" s="4" t="s">
        <v>141</v>
      </c>
      <c r="Z72" s="152">
        <v>12556.2</v>
      </c>
      <c r="AA72" s="152">
        <v>1</v>
      </c>
      <c r="AB72" s="152">
        <v>98.87</v>
      </c>
      <c r="AD72" s="152">
        <v>12.414</v>
      </c>
      <c r="AG72" s="2" t="s">
        <v>37</v>
      </c>
      <c r="AH72" s="152">
        <v>2.5999999999999998E-5</v>
      </c>
      <c r="AI72" s="165">
        <v>3.3254128481433002E-3</v>
      </c>
      <c r="AJ72" s="165">
        <v>6.2764374528199497E-4</v>
      </c>
    </row>
    <row r="73" spans="1:36" x14ac:dyDescent="0.2">
      <c r="A73" s="2" t="s">
        <v>26</v>
      </c>
      <c r="B73" s="2">
        <v>7209</v>
      </c>
      <c r="C73" s="2" t="s">
        <v>1987</v>
      </c>
      <c r="D73" s="2" t="s">
        <v>1988</v>
      </c>
      <c r="E73" s="4" t="s">
        <v>1328</v>
      </c>
      <c r="F73" s="2" t="s">
        <v>1993</v>
      </c>
      <c r="G73" s="2" t="s">
        <v>1990</v>
      </c>
      <c r="H73" s="2" t="s">
        <v>340</v>
      </c>
      <c r="I73" s="2" t="s">
        <v>189</v>
      </c>
      <c r="J73" s="2" t="s">
        <v>31</v>
      </c>
      <c r="K73" s="2" t="s">
        <v>31</v>
      </c>
      <c r="L73" s="2" t="s">
        <v>346</v>
      </c>
      <c r="M73" s="2" t="s">
        <v>32</v>
      </c>
      <c r="N73" s="2" t="s">
        <v>464</v>
      </c>
      <c r="O73" s="2" t="s">
        <v>141</v>
      </c>
      <c r="P73" s="2" t="s">
        <v>1991</v>
      </c>
      <c r="Q73" s="2" t="s">
        <v>433</v>
      </c>
      <c r="R73" s="2" t="s">
        <v>425</v>
      </c>
      <c r="S73" s="2" t="s">
        <v>35</v>
      </c>
      <c r="T73" s="152">
        <v>3.95</v>
      </c>
      <c r="U73" s="2" t="s">
        <v>1992</v>
      </c>
      <c r="V73" s="163">
        <v>1.8200000000000001E-2</v>
      </c>
      <c r="W73" s="165">
        <v>4.8840000000000001E-2</v>
      </c>
      <c r="X73" s="4" t="s">
        <v>431</v>
      </c>
      <c r="Y73" s="4" t="s">
        <v>141</v>
      </c>
      <c r="Z73" s="152">
        <v>39000</v>
      </c>
      <c r="AA73" s="152">
        <v>1</v>
      </c>
      <c r="AB73" s="152">
        <v>98.87</v>
      </c>
      <c r="AD73" s="152">
        <v>38.558999999999997</v>
      </c>
      <c r="AG73" s="2" t="s">
        <v>37</v>
      </c>
      <c r="AH73" s="152">
        <v>0</v>
      </c>
      <c r="AI73" s="165">
        <v>1.03288495785022E-2</v>
      </c>
      <c r="AJ73" s="165">
        <v>1.94948360698283E-3</v>
      </c>
    </row>
    <row r="74" spans="1:36" x14ac:dyDescent="0.2">
      <c r="A74" s="2" t="s">
        <v>26</v>
      </c>
      <c r="B74" s="2">
        <v>7209</v>
      </c>
      <c r="C74" s="2" t="s">
        <v>1994</v>
      </c>
      <c r="D74" s="2" t="s">
        <v>1995</v>
      </c>
      <c r="E74" s="4" t="s">
        <v>1328</v>
      </c>
      <c r="F74" s="2" t="s">
        <v>1996</v>
      </c>
      <c r="G74" s="2" t="s">
        <v>1997</v>
      </c>
      <c r="H74" s="2" t="s">
        <v>340</v>
      </c>
      <c r="I74" s="2" t="s">
        <v>985</v>
      </c>
      <c r="J74" s="2" t="s">
        <v>31</v>
      </c>
      <c r="K74" s="2" t="s">
        <v>101</v>
      </c>
      <c r="L74" s="2" t="s">
        <v>346</v>
      </c>
      <c r="M74" s="2" t="s">
        <v>32</v>
      </c>
      <c r="N74" s="2" t="s">
        <v>471</v>
      </c>
      <c r="O74" s="2" t="s">
        <v>141</v>
      </c>
      <c r="P74" s="2" t="s">
        <v>1998</v>
      </c>
      <c r="Q74" s="2" t="s">
        <v>192</v>
      </c>
      <c r="R74" s="2" t="s">
        <v>425</v>
      </c>
      <c r="S74" s="2" t="s">
        <v>35</v>
      </c>
      <c r="T74" s="152">
        <v>3.29</v>
      </c>
      <c r="U74" s="2" t="s">
        <v>1999</v>
      </c>
      <c r="V74" s="163">
        <v>6.5000000000000002E-2</v>
      </c>
      <c r="W74" s="165">
        <v>6.7239999999999994E-2</v>
      </c>
      <c r="X74" s="4" t="s">
        <v>431</v>
      </c>
      <c r="Y74" s="4" t="s">
        <v>141</v>
      </c>
      <c r="Z74" s="152">
        <v>39000</v>
      </c>
      <c r="AA74" s="152">
        <v>1</v>
      </c>
      <c r="AB74" s="152">
        <v>99.37</v>
      </c>
      <c r="AD74" s="152">
        <v>38.753999999999998</v>
      </c>
      <c r="AG74" s="2" t="s">
        <v>37</v>
      </c>
      <c r="AH74" s="152">
        <v>0</v>
      </c>
      <c r="AI74" s="165">
        <v>1.03810840762189E-2</v>
      </c>
      <c r="AJ74" s="165">
        <v>1.95934242971461E-3</v>
      </c>
    </row>
    <row r="75" spans="1:36" x14ac:dyDescent="0.2">
      <c r="A75" s="2" t="s">
        <v>26</v>
      </c>
      <c r="B75" s="2">
        <v>7209</v>
      </c>
      <c r="C75" s="2" t="s">
        <v>2000</v>
      </c>
      <c r="D75" s="2" t="s">
        <v>2001</v>
      </c>
      <c r="E75" s="4" t="s">
        <v>1328</v>
      </c>
      <c r="F75" s="2" t="s">
        <v>2002</v>
      </c>
      <c r="G75" s="2" t="s">
        <v>2003</v>
      </c>
      <c r="H75" s="2" t="s">
        <v>340</v>
      </c>
      <c r="I75" s="2" t="s">
        <v>985</v>
      </c>
      <c r="J75" s="2" t="s">
        <v>31</v>
      </c>
      <c r="K75" s="2" t="s">
        <v>31</v>
      </c>
      <c r="L75" s="2" t="s">
        <v>346</v>
      </c>
      <c r="M75" s="2" t="s">
        <v>43</v>
      </c>
      <c r="N75" s="2" t="s">
        <v>471</v>
      </c>
      <c r="O75" s="2" t="s">
        <v>141</v>
      </c>
      <c r="P75" s="2" t="s">
        <v>1738</v>
      </c>
      <c r="Q75" s="2" t="s">
        <v>192</v>
      </c>
      <c r="R75" s="2" t="s">
        <v>425</v>
      </c>
      <c r="S75" s="2" t="s">
        <v>35</v>
      </c>
      <c r="T75" s="152">
        <v>0.312</v>
      </c>
      <c r="U75" s="2" t="s">
        <v>2004</v>
      </c>
      <c r="V75" s="163">
        <v>2.3599999999999999E-2</v>
      </c>
      <c r="W75" s="165">
        <v>4.9520000000000002E-2</v>
      </c>
      <c r="X75" s="4" t="s">
        <v>431</v>
      </c>
      <c r="Y75" s="4" t="s">
        <v>141</v>
      </c>
      <c r="Z75" s="152">
        <v>405.82</v>
      </c>
      <c r="AA75" s="152">
        <v>1</v>
      </c>
      <c r="AB75" s="152">
        <v>100.24</v>
      </c>
      <c r="AD75" s="152">
        <v>0.40699999999999997</v>
      </c>
      <c r="AG75" s="2" t="s">
        <v>37</v>
      </c>
      <c r="AH75" s="152">
        <v>6.0000000000000002E-6</v>
      </c>
      <c r="AI75" s="165">
        <v>1.08967582526499E-4</v>
      </c>
      <c r="AJ75" s="165">
        <v>2.0566715994208901E-5</v>
      </c>
    </row>
    <row r="76" spans="1:36" x14ac:dyDescent="0.2">
      <c r="A76" s="2" t="s">
        <v>26</v>
      </c>
      <c r="B76" s="2">
        <v>7209</v>
      </c>
      <c r="C76" s="2" t="s">
        <v>2005</v>
      </c>
      <c r="D76" s="2" t="s">
        <v>2006</v>
      </c>
      <c r="E76" s="4" t="s">
        <v>1328</v>
      </c>
      <c r="F76" s="2" t="s">
        <v>2007</v>
      </c>
      <c r="G76" s="2" t="s">
        <v>2008</v>
      </c>
      <c r="H76" s="2" t="s">
        <v>340</v>
      </c>
      <c r="I76" s="2" t="s">
        <v>985</v>
      </c>
      <c r="J76" s="2" t="s">
        <v>31</v>
      </c>
      <c r="K76" s="2" t="s">
        <v>31</v>
      </c>
      <c r="L76" s="2" t="s">
        <v>346</v>
      </c>
      <c r="M76" s="2" t="s">
        <v>43</v>
      </c>
      <c r="N76" s="2" t="s">
        <v>482</v>
      </c>
      <c r="O76" s="2" t="s">
        <v>141</v>
      </c>
      <c r="P76" s="2" t="s">
        <v>1776</v>
      </c>
      <c r="Q76" s="2" t="s">
        <v>334</v>
      </c>
      <c r="R76" s="2" t="s">
        <v>427</v>
      </c>
      <c r="S76" s="2" t="s">
        <v>35</v>
      </c>
      <c r="T76" s="152">
        <v>1.8979999999999999</v>
      </c>
      <c r="U76" s="2" t="s">
        <v>1826</v>
      </c>
      <c r="V76" s="163">
        <v>6.7500000000000004E-2</v>
      </c>
      <c r="W76" s="165">
        <v>7.6410000000000006E-2</v>
      </c>
      <c r="X76" s="4" t="s">
        <v>431</v>
      </c>
      <c r="Y76" s="4" t="s">
        <v>141</v>
      </c>
      <c r="Z76" s="152">
        <v>52000</v>
      </c>
      <c r="AA76" s="152">
        <v>1</v>
      </c>
      <c r="AB76" s="152">
        <v>98.67</v>
      </c>
      <c r="AD76" s="152">
        <v>51.308</v>
      </c>
      <c r="AG76" s="2" t="s">
        <v>37</v>
      </c>
      <c r="AH76" s="152">
        <v>1.63E-4</v>
      </c>
      <c r="AI76" s="165">
        <v>1.37439410392206E-2</v>
      </c>
      <c r="AJ76" s="165">
        <v>2.59405343718682E-3</v>
      </c>
    </row>
    <row r="77" spans="1:36" x14ac:dyDescent="0.2">
      <c r="A77" s="2" t="s">
        <v>26</v>
      </c>
      <c r="B77" s="2">
        <v>7209</v>
      </c>
      <c r="C77" s="2" t="s">
        <v>1611</v>
      </c>
      <c r="D77" s="2" t="s">
        <v>1612</v>
      </c>
      <c r="E77" s="4" t="s">
        <v>1328</v>
      </c>
      <c r="F77" s="2" t="s">
        <v>2009</v>
      </c>
      <c r="G77" s="2" t="s">
        <v>2010</v>
      </c>
      <c r="H77" s="2" t="s">
        <v>340</v>
      </c>
      <c r="I77" s="2" t="s">
        <v>189</v>
      </c>
      <c r="J77" s="2" t="s">
        <v>31</v>
      </c>
      <c r="K77" s="2" t="s">
        <v>31</v>
      </c>
      <c r="L77" s="2" t="s">
        <v>346</v>
      </c>
      <c r="M77" s="2" t="s">
        <v>43</v>
      </c>
      <c r="N77" s="2" t="s">
        <v>481</v>
      </c>
      <c r="O77" s="2" t="s">
        <v>141</v>
      </c>
      <c r="P77" s="2" t="s">
        <v>1333</v>
      </c>
      <c r="Q77" s="2" t="s">
        <v>433</v>
      </c>
      <c r="R77" s="2" t="s">
        <v>425</v>
      </c>
      <c r="S77" s="2" t="s">
        <v>35</v>
      </c>
      <c r="T77" s="152">
        <v>3.1429999999999998</v>
      </c>
      <c r="U77" s="2" t="s">
        <v>2011</v>
      </c>
      <c r="V77" s="163">
        <v>1.34E-2</v>
      </c>
      <c r="W77" s="165">
        <v>2.777E-2</v>
      </c>
      <c r="X77" s="4" t="s">
        <v>431</v>
      </c>
      <c r="Y77" s="4" t="s">
        <v>141</v>
      </c>
      <c r="Z77" s="152">
        <v>21288.29</v>
      </c>
      <c r="AA77" s="152">
        <v>1</v>
      </c>
      <c r="AB77" s="152">
        <v>110</v>
      </c>
      <c r="AC77" s="152">
        <v>2.218</v>
      </c>
      <c r="AD77" s="152">
        <v>25.635000000000002</v>
      </c>
      <c r="AG77" s="2" t="s">
        <v>37</v>
      </c>
      <c r="AH77" s="152">
        <v>6.9999999999999999E-6</v>
      </c>
      <c r="AI77" s="165">
        <v>6.8668807365789598E-3</v>
      </c>
      <c r="AJ77" s="165">
        <v>1.2960660647948099E-3</v>
      </c>
    </row>
    <row r="78" spans="1:36" x14ac:dyDescent="0.2">
      <c r="A78" s="2" t="s">
        <v>26</v>
      </c>
      <c r="B78" s="2">
        <v>7209</v>
      </c>
      <c r="C78" s="2" t="s">
        <v>1611</v>
      </c>
      <c r="D78" s="2" t="s">
        <v>1612</v>
      </c>
      <c r="E78" s="4" t="s">
        <v>1328</v>
      </c>
      <c r="F78" s="2" t="s">
        <v>2012</v>
      </c>
      <c r="G78" s="2" t="s">
        <v>2013</v>
      </c>
      <c r="H78" s="2" t="s">
        <v>340</v>
      </c>
      <c r="I78" s="2" t="s">
        <v>189</v>
      </c>
      <c r="J78" s="2" t="s">
        <v>31</v>
      </c>
      <c r="K78" s="2" t="s">
        <v>31</v>
      </c>
      <c r="L78" s="2" t="s">
        <v>346</v>
      </c>
      <c r="M78" s="2" t="s">
        <v>43</v>
      </c>
      <c r="N78" s="2" t="s">
        <v>481</v>
      </c>
      <c r="O78" s="2" t="s">
        <v>141</v>
      </c>
      <c r="P78" s="2" t="s">
        <v>1333</v>
      </c>
      <c r="Q78" s="2" t="s">
        <v>433</v>
      </c>
      <c r="R78" s="2" t="s">
        <v>425</v>
      </c>
      <c r="S78" s="2" t="s">
        <v>35</v>
      </c>
      <c r="T78" s="152">
        <v>2.7959999999999998</v>
      </c>
      <c r="U78" s="2" t="s">
        <v>1860</v>
      </c>
      <c r="V78" s="163">
        <v>1.77E-2</v>
      </c>
      <c r="W78" s="165">
        <v>2.615E-2</v>
      </c>
      <c r="X78" s="4" t="s">
        <v>431</v>
      </c>
      <c r="Y78" s="4" t="s">
        <v>141</v>
      </c>
      <c r="Z78" s="152">
        <v>45364.71</v>
      </c>
      <c r="AA78" s="152">
        <v>1</v>
      </c>
      <c r="AB78" s="152">
        <v>110.8</v>
      </c>
      <c r="AD78" s="152">
        <v>50.264000000000003</v>
      </c>
      <c r="AG78" s="2" t="s">
        <v>37</v>
      </c>
      <c r="AH78" s="152">
        <v>1.5999999999999999E-5</v>
      </c>
      <c r="AI78" s="165">
        <v>1.3464204860168799E-2</v>
      </c>
      <c r="AJ78" s="165">
        <v>2.5412555828665802E-3</v>
      </c>
    </row>
    <row r="79" spans="1:36" x14ac:dyDescent="0.2">
      <c r="A79" s="2" t="s">
        <v>26</v>
      </c>
      <c r="B79" s="2">
        <v>7209</v>
      </c>
      <c r="C79" s="2" t="s">
        <v>1611</v>
      </c>
      <c r="D79" s="2" t="s">
        <v>1612</v>
      </c>
      <c r="E79" s="4" t="s">
        <v>1328</v>
      </c>
      <c r="F79" s="2" t="s">
        <v>2014</v>
      </c>
      <c r="G79" s="2" t="s">
        <v>2015</v>
      </c>
      <c r="H79" s="2" t="s">
        <v>340</v>
      </c>
      <c r="I79" s="2" t="s">
        <v>189</v>
      </c>
      <c r="J79" s="2" t="s">
        <v>31</v>
      </c>
      <c r="K79" s="2" t="s">
        <v>31</v>
      </c>
      <c r="L79" s="2" t="s">
        <v>346</v>
      </c>
      <c r="M79" s="2" t="s">
        <v>43</v>
      </c>
      <c r="N79" s="2" t="s">
        <v>481</v>
      </c>
      <c r="O79" s="2" t="s">
        <v>141</v>
      </c>
      <c r="P79" s="2" t="s">
        <v>1445</v>
      </c>
      <c r="Q79" s="2" t="s">
        <v>192</v>
      </c>
      <c r="R79" s="2" t="s">
        <v>425</v>
      </c>
      <c r="S79" s="2" t="s">
        <v>35</v>
      </c>
      <c r="T79" s="152">
        <v>7.1529999999999996</v>
      </c>
      <c r="U79" s="2" t="s">
        <v>2016</v>
      </c>
      <c r="V79" s="163">
        <v>8.9999999999999993E-3</v>
      </c>
      <c r="W79" s="165">
        <v>3.5319999999999997E-2</v>
      </c>
      <c r="X79" s="4" t="s">
        <v>431</v>
      </c>
      <c r="Y79" s="4" t="s">
        <v>141</v>
      </c>
      <c r="Z79" s="152">
        <v>19600</v>
      </c>
      <c r="AA79" s="152">
        <v>1</v>
      </c>
      <c r="AB79" s="152">
        <v>92.82</v>
      </c>
      <c r="AC79" s="152">
        <v>0.54800000000000004</v>
      </c>
      <c r="AD79" s="152">
        <v>18.741</v>
      </c>
      <c r="AG79" s="2" t="s">
        <v>37</v>
      </c>
      <c r="AH79" s="152">
        <v>7.9999999999999996E-6</v>
      </c>
      <c r="AI79" s="165">
        <v>5.0200834605605704E-3</v>
      </c>
      <c r="AJ79" s="165">
        <v>9.47498590009253E-4</v>
      </c>
    </row>
    <row r="80" spans="1:36" x14ac:dyDescent="0.2">
      <c r="A80" s="2" t="s">
        <v>26</v>
      </c>
      <c r="B80" s="2">
        <v>7209</v>
      </c>
      <c r="C80" s="2" t="s">
        <v>1611</v>
      </c>
      <c r="D80" s="2" t="s">
        <v>1612</v>
      </c>
      <c r="E80" s="4" t="s">
        <v>1328</v>
      </c>
      <c r="F80" s="2" t="s">
        <v>2017</v>
      </c>
      <c r="G80" s="2" t="s">
        <v>2018</v>
      </c>
      <c r="H80" s="2" t="s">
        <v>340</v>
      </c>
      <c r="I80" s="2" t="s">
        <v>189</v>
      </c>
      <c r="J80" s="2" t="s">
        <v>31</v>
      </c>
      <c r="K80" s="2" t="s">
        <v>31</v>
      </c>
      <c r="L80" s="2" t="s">
        <v>346</v>
      </c>
      <c r="M80" s="2" t="s">
        <v>43</v>
      </c>
      <c r="N80" s="2" t="s">
        <v>481</v>
      </c>
      <c r="O80" s="2" t="s">
        <v>141</v>
      </c>
      <c r="P80" s="2" t="s">
        <v>1445</v>
      </c>
      <c r="Q80" s="2" t="s">
        <v>192</v>
      </c>
      <c r="R80" s="2" t="s">
        <v>425</v>
      </c>
      <c r="S80" s="2" t="s">
        <v>35</v>
      </c>
      <c r="T80" s="152">
        <v>0.746</v>
      </c>
      <c r="U80" s="2" t="s">
        <v>2019</v>
      </c>
      <c r="V80" s="163">
        <v>6.4999999999999997E-3</v>
      </c>
      <c r="W80" s="165">
        <v>2.7980000000000001E-2</v>
      </c>
      <c r="X80" s="4" t="s">
        <v>431</v>
      </c>
      <c r="Y80" s="4" t="s">
        <v>141</v>
      </c>
      <c r="Z80" s="152">
        <v>15759.28</v>
      </c>
      <c r="AA80" s="152">
        <v>1</v>
      </c>
      <c r="AB80" s="152">
        <v>111.86</v>
      </c>
      <c r="AD80" s="152">
        <v>17.628</v>
      </c>
      <c r="AG80" s="2" t="s">
        <v>37</v>
      </c>
      <c r="AH80" s="152">
        <v>2.9E-5</v>
      </c>
      <c r="AI80" s="165">
        <v>4.72208715329732E-3</v>
      </c>
      <c r="AJ80" s="165">
        <v>8.9125428985405999E-4</v>
      </c>
    </row>
    <row r="81" spans="1:36" x14ac:dyDescent="0.2">
      <c r="A81" s="2" t="s">
        <v>26</v>
      </c>
      <c r="B81" s="2">
        <v>7209</v>
      </c>
      <c r="C81" s="2" t="s">
        <v>186</v>
      </c>
      <c r="D81" s="2" t="s">
        <v>1615</v>
      </c>
      <c r="E81" s="4" t="s">
        <v>1328</v>
      </c>
      <c r="F81" s="2" t="s">
        <v>2020</v>
      </c>
      <c r="G81" s="2" t="s">
        <v>2021</v>
      </c>
      <c r="H81" s="2" t="s">
        <v>340</v>
      </c>
      <c r="I81" s="2" t="s">
        <v>189</v>
      </c>
      <c r="J81" s="2" t="s">
        <v>31</v>
      </c>
      <c r="K81" s="2" t="s">
        <v>31</v>
      </c>
      <c r="L81" s="2" t="s">
        <v>346</v>
      </c>
      <c r="M81" s="2" t="s">
        <v>43</v>
      </c>
      <c r="N81" s="2" t="s">
        <v>465</v>
      </c>
      <c r="O81" s="2" t="s">
        <v>141</v>
      </c>
      <c r="P81" s="2" t="s">
        <v>103</v>
      </c>
      <c r="Q81" s="2" t="s">
        <v>433</v>
      </c>
      <c r="R81" s="2" t="s">
        <v>425</v>
      </c>
      <c r="S81" s="2" t="s">
        <v>35</v>
      </c>
      <c r="T81" s="152">
        <v>3.806</v>
      </c>
      <c r="U81" s="2" t="s">
        <v>2022</v>
      </c>
      <c r="V81" s="163">
        <v>1E-3</v>
      </c>
      <c r="W81" s="165">
        <v>2.4920000000000001E-2</v>
      </c>
      <c r="X81" s="4" t="s">
        <v>431</v>
      </c>
      <c r="Y81" s="4" t="s">
        <v>141</v>
      </c>
      <c r="Z81" s="152">
        <v>20470.400000000001</v>
      </c>
      <c r="AA81" s="152">
        <v>1</v>
      </c>
      <c r="AB81" s="152">
        <v>100.97</v>
      </c>
      <c r="AD81" s="152">
        <v>20.669</v>
      </c>
      <c r="AG81" s="2" t="s">
        <v>37</v>
      </c>
      <c r="AH81" s="152">
        <v>1.8E-5</v>
      </c>
      <c r="AI81" s="165">
        <v>5.5365789454467499E-3</v>
      </c>
      <c r="AJ81" s="165">
        <v>1.0449827747883601E-3</v>
      </c>
    </row>
    <row r="82" spans="1:36" x14ac:dyDescent="0.2">
      <c r="A82" s="2" t="s">
        <v>26</v>
      </c>
      <c r="B82" s="2">
        <v>7209</v>
      </c>
      <c r="C82" s="2" t="s">
        <v>186</v>
      </c>
      <c r="D82" s="2" t="s">
        <v>1615</v>
      </c>
      <c r="E82" s="4" t="s">
        <v>1328</v>
      </c>
      <c r="F82" s="2" t="s">
        <v>2023</v>
      </c>
      <c r="G82" s="2" t="s">
        <v>2024</v>
      </c>
      <c r="H82" s="2" t="s">
        <v>340</v>
      </c>
      <c r="I82" s="2" t="s">
        <v>189</v>
      </c>
      <c r="J82" s="2" t="s">
        <v>31</v>
      </c>
      <c r="K82" s="2" t="s">
        <v>31</v>
      </c>
      <c r="L82" s="2" t="s">
        <v>346</v>
      </c>
      <c r="M82" s="2" t="s">
        <v>43</v>
      </c>
      <c r="N82" s="2" t="s">
        <v>465</v>
      </c>
      <c r="O82" s="2" t="s">
        <v>141</v>
      </c>
      <c r="P82" s="2" t="s">
        <v>103</v>
      </c>
      <c r="Q82" s="2" t="s">
        <v>433</v>
      </c>
      <c r="R82" s="2" t="s">
        <v>425</v>
      </c>
      <c r="S82" s="2" t="s">
        <v>35</v>
      </c>
      <c r="T82" s="152">
        <v>4.1619999999999999</v>
      </c>
      <c r="U82" s="2" t="s">
        <v>2025</v>
      </c>
      <c r="V82" s="163">
        <v>1.3899999999999999E-2</v>
      </c>
      <c r="W82" s="165">
        <v>2.504E-2</v>
      </c>
      <c r="X82" s="4" t="s">
        <v>431</v>
      </c>
      <c r="Y82" s="4" t="s">
        <v>141</v>
      </c>
      <c r="Z82" s="152">
        <v>31500</v>
      </c>
      <c r="AA82" s="152">
        <v>1</v>
      </c>
      <c r="AB82" s="152">
        <v>101.46</v>
      </c>
      <c r="AD82" s="152">
        <v>31.96</v>
      </c>
      <c r="AG82" s="2" t="s">
        <v>37</v>
      </c>
      <c r="AH82" s="152">
        <v>1.7E-5</v>
      </c>
      <c r="AI82" s="165">
        <v>8.5610734542372596E-3</v>
      </c>
      <c r="AJ82" s="165">
        <v>1.61583071090011E-3</v>
      </c>
    </row>
    <row r="83" spans="1:36" x14ac:dyDescent="0.2">
      <c r="A83" s="2" t="s">
        <v>26</v>
      </c>
      <c r="B83" s="2">
        <v>7209</v>
      </c>
      <c r="C83" s="2" t="s">
        <v>186</v>
      </c>
      <c r="D83" s="2" t="s">
        <v>1615</v>
      </c>
      <c r="E83" s="4" t="s">
        <v>1328</v>
      </c>
      <c r="F83" s="2" t="s">
        <v>2026</v>
      </c>
      <c r="G83" s="2" t="s">
        <v>2027</v>
      </c>
      <c r="H83" s="2" t="s">
        <v>340</v>
      </c>
      <c r="I83" s="2" t="s">
        <v>189</v>
      </c>
      <c r="J83" s="2" t="s">
        <v>31</v>
      </c>
      <c r="K83" s="2" t="s">
        <v>31</v>
      </c>
      <c r="L83" s="2" t="s">
        <v>346</v>
      </c>
      <c r="M83" s="2" t="s">
        <v>43</v>
      </c>
      <c r="N83" s="2" t="s">
        <v>465</v>
      </c>
      <c r="O83" s="2" t="s">
        <v>141</v>
      </c>
      <c r="P83" s="2" t="s">
        <v>103</v>
      </c>
      <c r="Q83" s="2" t="s">
        <v>433</v>
      </c>
      <c r="R83" s="2" t="s">
        <v>425</v>
      </c>
      <c r="S83" s="2" t="s">
        <v>35</v>
      </c>
      <c r="T83" s="152">
        <v>3.262</v>
      </c>
      <c r="U83" s="2" t="s">
        <v>2028</v>
      </c>
      <c r="V83" s="163">
        <v>1.7500000000000002E-2</v>
      </c>
      <c r="W83" s="165">
        <v>2.4060000000000002E-2</v>
      </c>
      <c r="X83" s="4" t="s">
        <v>431</v>
      </c>
      <c r="Y83" s="4" t="s">
        <v>141</v>
      </c>
      <c r="Z83" s="152">
        <v>27519.73</v>
      </c>
      <c r="AA83" s="152">
        <v>1</v>
      </c>
      <c r="AB83" s="152">
        <v>111.51</v>
      </c>
      <c r="AD83" s="152">
        <v>30.687000000000001</v>
      </c>
      <c r="AG83" s="2" t="s">
        <v>37</v>
      </c>
      <c r="AH83" s="152">
        <v>1.1E-5</v>
      </c>
      <c r="AI83" s="165">
        <v>8.2201699398437803E-3</v>
      </c>
      <c r="AJ83" s="165">
        <v>1.5514880357723601E-3</v>
      </c>
    </row>
    <row r="84" spans="1:36" x14ac:dyDescent="0.2">
      <c r="A84" s="2" t="s">
        <v>26</v>
      </c>
      <c r="B84" s="2">
        <v>7209</v>
      </c>
      <c r="C84" s="2" t="s">
        <v>186</v>
      </c>
      <c r="D84" s="2" t="s">
        <v>1615</v>
      </c>
      <c r="E84" s="4" t="s">
        <v>1328</v>
      </c>
      <c r="F84" s="2" t="s">
        <v>2029</v>
      </c>
      <c r="G84" s="2" t="s">
        <v>2030</v>
      </c>
      <c r="H84" s="2" t="s">
        <v>340</v>
      </c>
      <c r="I84" s="2" t="s">
        <v>189</v>
      </c>
      <c r="J84" s="2" t="s">
        <v>31</v>
      </c>
      <c r="K84" s="2" t="s">
        <v>31</v>
      </c>
      <c r="L84" s="2" t="s">
        <v>346</v>
      </c>
      <c r="M84" s="2" t="s">
        <v>43</v>
      </c>
      <c r="N84" s="2" t="s">
        <v>465</v>
      </c>
      <c r="O84" s="2" t="s">
        <v>141</v>
      </c>
      <c r="P84" s="2" t="s">
        <v>1732</v>
      </c>
      <c r="Q84" s="2" t="s">
        <v>192</v>
      </c>
      <c r="R84" s="2" t="s">
        <v>425</v>
      </c>
      <c r="S84" s="2" t="s">
        <v>35</v>
      </c>
      <c r="T84" s="152">
        <v>3.6459999999999999</v>
      </c>
      <c r="U84" s="2" t="s">
        <v>2031</v>
      </c>
      <c r="V84" s="163">
        <v>8.3999999999999995E-3</v>
      </c>
      <c r="W84" s="165">
        <v>3.3390000000000003E-2</v>
      </c>
      <c r="X84" s="4" t="s">
        <v>431</v>
      </c>
      <c r="Y84" s="4" t="s">
        <v>141</v>
      </c>
      <c r="Z84" s="152">
        <v>50000</v>
      </c>
      <c r="AA84" s="152">
        <v>1</v>
      </c>
      <c r="AB84" s="152">
        <v>101.16</v>
      </c>
      <c r="AD84" s="152">
        <v>50.58</v>
      </c>
      <c r="AG84" s="2" t="s">
        <v>37</v>
      </c>
      <c r="AH84" s="152">
        <v>1.26E-4</v>
      </c>
      <c r="AI84" s="165">
        <v>1.35488251000573E-2</v>
      </c>
      <c r="AJ84" s="165">
        <v>2.5572269424287098E-3</v>
      </c>
    </row>
    <row r="85" spans="1:36" x14ac:dyDescent="0.2">
      <c r="A85" s="2" t="s">
        <v>26</v>
      </c>
      <c r="B85" s="2">
        <v>7209</v>
      </c>
      <c r="C85" s="2" t="s">
        <v>1622</v>
      </c>
      <c r="D85" s="2" t="s">
        <v>1623</v>
      </c>
      <c r="E85" s="4" t="s">
        <v>1328</v>
      </c>
      <c r="F85" s="2" t="s">
        <v>2032</v>
      </c>
      <c r="G85" s="2" t="s">
        <v>2033</v>
      </c>
      <c r="H85" s="2" t="s">
        <v>340</v>
      </c>
      <c r="I85" s="2" t="s">
        <v>985</v>
      </c>
      <c r="J85" s="2" t="s">
        <v>31</v>
      </c>
      <c r="K85" s="2" t="s">
        <v>31</v>
      </c>
      <c r="L85" s="2" t="s">
        <v>346</v>
      </c>
      <c r="M85" s="2" t="s">
        <v>43</v>
      </c>
      <c r="N85" s="2" t="s">
        <v>494</v>
      </c>
      <c r="O85" s="2" t="s">
        <v>141</v>
      </c>
      <c r="P85" s="2" t="s">
        <v>1438</v>
      </c>
      <c r="Q85" s="2" t="s">
        <v>433</v>
      </c>
      <c r="R85" s="2" t="s">
        <v>425</v>
      </c>
      <c r="S85" s="2" t="s">
        <v>35</v>
      </c>
      <c r="T85" s="152">
        <v>1.5780000000000001</v>
      </c>
      <c r="U85" s="2" t="s">
        <v>2034</v>
      </c>
      <c r="V85" s="163">
        <v>2.29E-2</v>
      </c>
      <c r="W85" s="165">
        <v>4.9180000000000001E-2</v>
      </c>
      <c r="X85" s="4" t="s">
        <v>431</v>
      </c>
      <c r="Y85" s="4" t="s">
        <v>141</v>
      </c>
      <c r="Z85" s="152">
        <v>20820.52</v>
      </c>
      <c r="AA85" s="152">
        <v>1</v>
      </c>
      <c r="AB85" s="152">
        <v>96.26</v>
      </c>
      <c r="AD85" s="152">
        <v>20.042000000000002</v>
      </c>
      <c r="AG85" s="2" t="s">
        <v>37</v>
      </c>
      <c r="AH85" s="152">
        <v>5.1E-5</v>
      </c>
      <c r="AI85" s="165">
        <v>5.3685900342365098E-3</v>
      </c>
      <c r="AJ85" s="165">
        <v>1.01327627871924E-3</v>
      </c>
    </row>
    <row r="86" spans="1:36" x14ac:dyDescent="0.2">
      <c r="A86" s="2" t="s">
        <v>26</v>
      </c>
      <c r="B86" s="2">
        <v>7209</v>
      </c>
      <c r="C86" s="2" t="s">
        <v>2035</v>
      </c>
      <c r="D86" s="2" t="s">
        <v>2036</v>
      </c>
      <c r="E86" s="4" t="s">
        <v>1328</v>
      </c>
      <c r="F86" s="2" t="s">
        <v>2037</v>
      </c>
      <c r="G86" s="2" t="s">
        <v>2038</v>
      </c>
      <c r="H86" s="2" t="s">
        <v>340</v>
      </c>
      <c r="I86" s="2" t="s">
        <v>985</v>
      </c>
      <c r="J86" s="2" t="s">
        <v>31</v>
      </c>
      <c r="K86" s="2" t="s">
        <v>31</v>
      </c>
      <c r="L86" s="2" t="s">
        <v>346</v>
      </c>
      <c r="M86" s="2" t="s">
        <v>43</v>
      </c>
      <c r="N86" s="2" t="s">
        <v>462</v>
      </c>
      <c r="O86" s="2" t="s">
        <v>141</v>
      </c>
      <c r="P86" s="2" t="s">
        <v>1438</v>
      </c>
      <c r="Q86" s="2" t="s">
        <v>192</v>
      </c>
      <c r="R86" s="2" t="s">
        <v>425</v>
      </c>
      <c r="S86" s="2" t="s">
        <v>35</v>
      </c>
      <c r="T86" s="152">
        <v>4.5259999999999998</v>
      </c>
      <c r="U86" s="2" t="s">
        <v>1813</v>
      </c>
      <c r="V86" s="163">
        <v>2.6200000000000001E-2</v>
      </c>
      <c r="W86" s="165">
        <v>5.4940000000000003E-2</v>
      </c>
      <c r="X86" s="4" t="s">
        <v>431</v>
      </c>
      <c r="Y86" s="4" t="s">
        <v>141</v>
      </c>
      <c r="Z86" s="152">
        <v>1000</v>
      </c>
      <c r="AA86" s="152">
        <v>1</v>
      </c>
      <c r="AB86" s="152">
        <v>88.48</v>
      </c>
      <c r="AD86" s="152">
        <v>0.88500000000000001</v>
      </c>
      <c r="AG86" s="2" t="s">
        <v>37</v>
      </c>
      <c r="AH86" s="152">
        <v>9.9999999999999995E-7</v>
      </c>
      <c r="AI86" s="165">
        <v>2.37010685024332E-4</v>
      </c>
      <c r="AJ86" s="165">
        <v>4.4733776169650599E-5</v>
      </c>
    </row>
    <row r="87" spans="1:36" x14ac:dyDescent="0.2">
      <c r="A87" s="2" t="s">
        <v>26</v>
      </c>
      <c r="B87" s="2">
        <v>7209</v>
      </c>
      <c r="C87" s="2" t="s">
        <v>2035</v>
      </c>
      <c r="D87" s="2" t="s">
        <v>2036</v>
      </c>
      <c r="E87" s="4" t="s">
        <v>1328</v>
      </c>
      <c r="F87" s="2" t="s">
        <v>2039</v>
      </c>
      <c r="G87" s="2" t="s">
        <v>2040</v>
      </c>
      <c r="H87" s="2" t="s">
        <v>340</v>
      </c>
      <c r="I87" s="2" t="s">
        <v>189</v>
      </c>
      <c r="J87" s="2" t="s">
        <v>31</v>
      </c>
      <c r="K87" s="2" t="s">
        <v>31</v>
      </c>
      <c r="L87" s="2" t="s">
        <v>346</v>
      </c>
      <c r="M87" s="2" t="s">
        <v>43</v>
      </c>
      <c r="N87" s="2" t="s">
        <v>462</v>
      </c>
      <c r="O87" s="2" t="s">
        <v>141</v>
      </c>
      <c r="P87" s="2" t="s">
        <v>1732</v>
      </c>
      <c r="Q87" s="2" t="s">
        <v>192</v>
      </c>
      <c r="R87" s="2" t="s">
        <v>425</v>
      </c>
      <c r="S87" s="2" t="s">
        <v>35</v>
      </c>
      <c r="T87" s="152">
        <v>6.9589999999999996</v>
      </c>
      <c r="U87" s="2" t="s">
        <v>2041</v>
      </c>
      <c r="V87" s="163">
        <v>2.0899999999999998E-2</v>
      </c>
      <c r="W87" s="165">
        <v>3.8609999999999998E-2</v>
      </c>
      <c r="X87" s="4" t="s">
        <v>431</v>
      </c>
      <c r="Y87" s="4" t="s">
        <v>141</v>
      </c>
      <c r="Z87" s="152">
        <v>50000</v>
      </c>
      <c r="AA87" s="152">
        <v>1</v>
      </c>
      <c r="AB87" s="152">
        <v>99.93</v>
      </c>
      <c r="AD87" s="152">
        <v>49.965000000000003</v>
      </c>
      <c r="AG87" s="2" t="s">
        <v>37</v>
      </c>
      <c r="AH87" s="152">
        <v>3.1999999999999999E-5</v>
      </c>
      <c r="AI87" s="165">
        <v>1.3384085530335399E-2</v>
      </c>
      <c r="AJ87" s="165">
        <v>2.5261337322746301E-3</v>
      </c>
    </row>
    <row r="88" spans="1:36" x14ac:dyDescent="0.2">
      <c r="A88" s="2" t="s">
        <v>26</v>
      </c>
      <c r="B88" s="2">
        <v>7209</v>
      </c>
      <c r="C88" s="2" t="s">
        <v>2035</v>
      </c>
      <c r="D88" s="2" t="s">
        <v>2036</v>
      </c>
      <c r="E88" s="4" t="s">
        <v>1328</v>
      </c>
      <c r="F88" s="2" t="s">
        <v>2042</v>
      </c>
      <c r="G88" s="2" t="s">
        <v>2043</v>
      </c>
      <c r="H88" s="2" t="s">
        <v>340</v>
      </c>
      <c r="I88" s="2" t="s">
        <v>189</v>
      </c>
      <c r="J88" s="2" t="s">
        <v>31</v>
      </c>
      <c r="K88" s="2" t="s">
        <v>31</v>
      </c>
      <c r="L88" s="2" t="s">
        <v>346</v>
      </c>
      <c r="M88" s="2" t="s">
        <v>43</v>
      </c>
      <c r="N88" s="2" t="s">
        <v>462</v>
      </c>
      <c r="O88" s="2" t="s">
        <v>141</v>
      </c>
      <c r="P88" s="2" t="s">
        <v>1438</v>
      </c>
      <c r="Q88" s="2" t="s">
        <v>433</v>
      </c>
      <c r="R88" s="2" t="s">
        <v>425</v>
      </c>
      <c r="S88" s="2" t="s">
        <v>35</v>
      </c>
      <c r="T88" s="152">
        <v>5.306</v>
      </c>
      <c r="U88" s="2" t="s">
        <v>2044</v>
      </c>
      <c r="V88" s="163">
        <v>2.3099999999999999E-2</v>
      </c>
      <c r="W88" s="165">
        <v>3.0450000000000001E-2</v>
      </c>
      <c r="X88" s="4" t="s">
        <v>431</v>
      </c>
      <c r="Y88" s="4" t="s">
        <v>141</v>
      </c>
      <c r="Z88" s="152">
        <v>20000</v>
      </c>
      <c r="AA88" s="152">
        <v>1</v>
      </c>
      <c r="AB88" s="152">
        <v>98.41</v>
      </c>
      <c r="AD88" s="152">
        <v>19.681999999999999</v>
      </c>
      <c r="AG88" s="2" t="s">
        <v>37</v>
      </c>
      <c r="AH88" s="152">
        <v>6.7000000000000002E-5</v>
      </c>
      <c r="AI88" s="165">
        <v>5.27220196953989E-3</v>
      </c>
      <c r="AJ88" s="165">
        <v>9.9508384106132791E-4</v>
      </c>
    </row>
    <row r="89" spans="1:36" x14ac:dyDescent="0.2">
      <c r="A89" s="2" t="s">
        <v>26</v>
      </c>
      <c r="B89" s="2">
        <v>7209</v>
      </c>
      <c r="C89" s="2" t="s">
        <v>2045</v>
      </c>
      <c r="D89" s="2" t="s">
        <v>2046</v>
      </c>
      <c r="E89" s="4" t="s">
        <v>1328</v>
      </c>
      <c r="F89" s="2" t="s">
        <v>2047</v>
      </c>
      <c r="G89" s="2" t="s">
        <v>2048</v>
      </c>
      <c r="H89" s="2" t="s">
        <v>340</v>
      </c>
      <c r="I89" s="2" t="s">
        <v>985</v>
      </c>
      <c r="J89" s="2" t="s">
        <v>31</v>
      </c>
      <c r="K89" s="2" t="s">
        <v>31</v>
      </c>
      <c r="L89" s="2" t="s">
        <v>346</v>
      </c>
      <c r="M89" s="2" t="s">
        <v>43</v>
      </c>
      <c r="N89" s="2" t="s">
        <v>502</v>
      </c>
      <c r="O89" s="2" t="s">
        <v>141</v>
      </c>
      <c r="P89" s="2" t="s">
        <v>1732</v>
      </c>
      <c r="Q89" s="2" t="s">
        <v>192</v>
      </c>
      <c r="R89" s="2" t="s">
        <v>425</v>
      </c>
      <c r="S89" s="2" t="s">
        <v>35</v>
      </c>
      <c r="T89" s="152">
        <v>2.327</v>
      </c>
      <c r="U89" s="2" t="s">
        <v>2049</v>
      </c>
      <c r="V89" s="163">
        <v>0.04</v>
      </c>
      <c r="W89" s="165">
        <v>5.2909999999999999E-2</v>
      </c>
      <c r="X89" s="4" t="s">
        <v>431</v>
      </c>
      <c r="Y89" s="4" t="s">
        <v>141</v>
      </c>
      <c r="Z89" s="152">
        <v>20000</v>
      </c>
      <c r="AA89" s="152">
        <v>1</v>
      </c>
      <c r="AB89" s="152">
        <v>97.24</v>
      </c>
      <c r="AD89" s="152">
        <v>19.448</v>
      </c>
      <c r="AG89" s="2" t="s">
        <v>37</v>
      </c>
      <c r="AH89" s="152">
        <v>3.4E-5</v>
      </c>
      <c r="AI89" s="165">
        <v>5.2095205722798403E-3</v>
      </c>
      <c r="AJ89" s="165">
        <v>9.8325325378318795E-4</v>
      </c>
    </row>
    <row r="90" spans="1:36" x14ac:dyDescent="0.2">
      <c r="A90" s="2" t="s">
        <v>26</v>
      </c>
      <c r="B90" s="2">
        <v>7209</v>
      </c>
      <c r="C90" s="2" t="s">
        <v>2050</v>
      </c>
      <c r="D90" s="2" t="s">
        <v>2051</v>
      </c>
      <c r="E90" s="4" t="s">
        <v>1328</v>
      </c>
      <c r="F90" s="2" t="s">
        <v>2052</v>
      </c>
      <c r="G90" s="2" t="s">
        <v>2053</v>
      </c>
      <c r="H90" s="2" t="s">
        <v>340</v>
      </c>
      <c r="I90" s="2" t="s">
        <v>189</v>
      </c>
      <c r="J90" s="2" t="s">
        <v>31</v>
      </c>
      <c r="K90" s="2" t="s">
        <v>31</v>
      </c>
      <c r="L90" s="2" t="s">
        <v>346</v>
      </c>
      <c r="M90" s="2" t="s">
        <v>43</v>
      </c>
      <c r="N90" s="2" t="s">
        <v>478</v>
      </c>
      <c r="O90" s="2" t="s">
        <v>141</v>
      </c>
      <c r="P90" s="2" t="s">
        <v>1396</v>
      </c>
      <c r="Q90" s="2" t="s">
        <v>433</v>
      </c>
      <c r="R90" s="2" t="s">
        <v>425</v>
      </c>
      <c r="S90" s="2" t="s">
        <v>35</v>
      </c>
      <c r="T90" s="152">
        <v>3.7280000000000002</v>
      </c>
      <c r="U90" s="2" t="s">
        <v>2054</v>
      </c>
      <c r="V90" s="163">
        <v>3.2500000000000001E-2</v>
      </c>
      <c r="W90" s="165">
        <v>3.6760000000000001E-2</v>
      </c>
      <c r="X90" s="4" t="s">
        <v>431</v>
      </c>
      <c r="Y90" s="4" t="s">
        <v>141</v>
      </c>
      <c r="Z90" s="152">
        <v>30690</v>
      </c>
      <c r="AA90" s="152">
        <v>1</v>
      </c>
      <c r="AB90" s="152">
        <v>105.56</v>
      </c>
      <c r="AD90" s="152">
        <v>32.396000000000001</v>
      </c>
      <c r="AG90" s="2" t="s">
        <v>37</v>
      </c>
      <c r="AH90" s="152">
        <v>6.7000000000000002E-5</v>
      </c>
      <c r="AI90" s="165">
        <v>8.6779887250650906E-3</v>
      </c>
      <c r="AJ90" s="165">
        <v>1.6378974863093601E-3</v>
      </c>
    </row>
    <row r="91" spans="1:36" x14ac:dyDescent="0.2">
      <c r="A91" s="2" t="s">
        <v>26</v>
      </c>
      <c r="B91" s="2">
        <v>7209</v>
      </c>
      <c r="C91" s="2" t="s">
        <v>2055</v>
      </c>
      <c r="D91" s="2" t="s">
        <v>2056</v>
      </c>
      <c r="E91" s="4" t="s">
        <v>1328</v>
      </c>
      <c r="F91" s="2" t="s">
        <v>2057</v>
      </c>
      <c r="G91" s="2" t="s">
        <v>2058</v>
      </c>
      <c r="H91" s="2" t="s">
        <v>340</v>
      </c>
      <c r="I91" s="2" t="s">
        <v>189</v>
      </c>
      <c r="J91" s="2" t="s">
        <v>31</v>
      </c>
      <c r="K91" s="2" t="s">
        <v>31</v>
      </c>
      <c r="L91" s="2" t="s">
        <v>346</v>
      </c>
      <c r="M91" s="2" t="s">
        <v>43</v>
      </c>
      <c r="N91" s="2" t="s">
        <v>481</v>
      </c>
      <c r="O91" s="2" t="s">
        <v>141</v>
      </c>
      <c r="P91" s="2" t="s">
        <v>1732</v>
      </c>
      <c r="Q91" s="2" t="s">
        <v>192</v>
      </c>
      <c r="R91" s="2" t="s">
        <v>425</v>
      </c>
      <c r="S91" s="2" t="s">
        <v>35</v>
      </c>
      <c r="T91" s="152">
        <v>1.4590000000000001</v>
      </c>
      <c r="U91" s="2" t="s">
        <v>2059</v>
      </c>
      <c r="V91" s="163">
        <v>2.1499999999999998E-2</v>
      </c>
      <c r="W91" s="165">
        <v>2.538E-2</v>
      </c>
      <c r="X91" s="4" t="s">
        <v>431</v>
      </c>
      <c r="Y91" s="4" t="s">
        <v>141</v>
      </c>
      <c r="Z91" s="152">
        <v>25000</v>
      </c>
      <c r="AA91" s="152">
        <v>1</v>
      </c>
      <c r="AB91" s="152">
        <v>114.49</v>
      </c>
      <c r="AD91" s="152">
        <v>28.622</v>
      </c>
      <c r="AG91" s="2" t="s">
        <v>37</v>
      </c>
      <c r="AH91" s="152">
        <v>1.2999999999999999E-5</v>
      </c>
      <c r="AI91" s="165">
        <v>7.6670867225462598E-3</v>
      </c>
      <c r="AJ91" s="165">
        <v>1.44709822379727E-3</v>
      </c>
    </row>
    <row r="92" spans="1:36" x14ac:dyDescent="0.2">
      <c r="A92" s="2" t="s">
        <v>26</v>
      </c>
      <c r="B92" s="2">
        <v>7209</v>
      </c>
      <c r="C92" s="2" t="s">
        <v>2060</v>
      </c>
      <c r="D92" s="2" t="s">
        <v>2061</v>
      </c>
      <c r="E92" s="4" t="s">
        <v>1328</v>
      </c>
      <c r="F92" s="2" t="s">
        <v>2062</v>
      </c>
      <c r="G92" s="2" t="s">
        <v>2063</v>
      </c>
      <c r="H92" s="2" t="s">
        <v>340</v>
      </c>
      <c r="I92" s="2" t="s">
        <v>985</v>
      </c>
      <c r="J92" s="2" t="s">
        <v>31</v>
      </c>
      <c r="K92" s="2" t="s">
        <v>31</v>
      </c>
      <c r="L92" s="2" t="s">
        <v>346</v>
      </c>
      <c r="M92" s="2" t="s">
        <v>43</v>
      </c>
      <c r="N92" s="2" t="s">
        <v>460</v>
      </c>
      <c r="O92" s="2" t="s">
        <v>141</v>
      </c>
      <c r="P92" s="2" t="s">
        <v>2064</v>
      </c>
      <c r="Q92" s="2" t="s">
        <v>433</v>
      </c>
      <c r="R92" s="2" t="s">
        <v>425</v>
      </c>
      <c r="S92" s="2" t="s">
        <v>35</v>
      </c>
      <c r="T92" s="152">
        <v>0.98099999999999998</v>
      </c>
      <c r="U92" s="2" t="s">
        <v>1939</v>
      </c>
      <c r="V92" s="163">
        <v>3.15E-2</v>
      </c>
      <c r="W92" s="165">
        <v>7.1239999999999998E-2</v>
      </c>
      <c r="X92" s="4" t="s">
        <v>431</v>
      </c>
      <c r="Y92" s="4" t="s">
        <v>141</v>
      </c>
      <c r="Z92" s="152">
        <v>23067.439999999999</v>
      </c>
      <c r="AA92" s="152">
        <v>1</v>
      </c>
      <c r="AB92" s="152">
        <v>96.38</v>
      </c>
      <c r="AD92" s="152">
        <v>22.231999999999999</v>
      </c>
      <c r="AG92" s="2" t="s">
        <v>37</v>
      </c>
      <c r="AH92" s="152">
        <v>1.34E-4</v>
      </c>
      <c r="AI92" s="165">
        <v>5.9553752701003099E-3</v>
      </c>
      <c r="AJ92" s="165">
        <v>1.1240270636388801E-3</v>
      </c>
    </row>
    <row r="93" spans="1:36" x14ac:dyDescent="0.2">
      <c r="A93" s="2" t="s">
        <v>26</v>
      </c>
      <c r="B93" s="2">
        <v>7209</v>
      </c>
      <c r="C93" s="2" t="s">
        <v>2060</v>
      </c>
      <c r="D93" s="2" t="s">
        <v>2061</v>
      </c>
      <c r="E93" s="4" t="s">
        <v>1328</v>
      </c>
      <c r="F93" s="2" t="s">
        <v>2065</v>
      </c>
      <c r="G93" s="2" t="s">
        <v>2063</v>
      </c>
      <c r="H93" s="2" t="s">
        <v>340</v>
      </c>
      <c r="I93" s="2" t="s">
        <v>985</v>
      </c>
      <c r="J93" s="2" t="s">
        <v>31</v>
      </c>
      <c r="K93" s="2" t="s">
        <v>31</v>
      </c>
      <c r="L93" s="2" t="s">
        <v>346</v>
      </c>
      <c r="M93" s="2" t="s">
        <v>32</v>
      </c>
      <c r="N93" s="2" t="s">
        <v>460</v>
      </c>
      <c r="O93" s="2" t="s">
        <v>141</v>
      </c>
      <c r="P93" s="2" t="s">
        <v>2064</v>
      </c>
      <c r="Q93" s="2" t="s">
        <v>433</v>
      </c>
      <c r="R93" s="2" t="s">
        <v>425</v>
      </c>
      <c r="S93" s="2" t="s">
        <v>35</v>
      </c>
      <c r="T93" s="152">
        <v>0.74</v>
      </c>
      <c r="U93" s="2" t="s">
        <v>1939</v>
      </c>
      <c r="V93" s="163">
        <v>2.9000000000000001E-2</v>
      </c>
      <c r="W93" s="165">
        <v>7.3120000000000004E-2</v>
      </c>
      <c r="X93" s="4" t="s">
        <v>431</v>
      </c>
      <c r="Y93" s="4" t="s">
        <v>141</v>
      </c>
      <c r="Z93" s="152">
        <v>8000</v>
      </c>
      <c r="AA93" s="152">
        <v>1</v>
      </c>
      <c r="AB93" s="152">
        <v>96.38</v>
      </c>
      <c r="AD93" s="152">
        <v>7.71</v>
      </c>
      <c r="AG93" s="2" t="s">
        <v>37</v>
      </c>
      <c r="AH93" s="152">
        <v>0</v>
      </c>
      <c r="AI93" s="165">
        <v>2.0653788266405998E-3</v>
      </c>
      <c r="AJ93" s="165">
        <v>3.8982290662124098E-4</v>
      </c>
    </row>
    <row r="94" spans="1:36" x14ac:dyDescent="0.2">
      <c r="A94" s="2" t="s">
        <v>26</v>
      </c>
      <c r="B94" s="2">
        <v>7209</v>
      </c>
      <c r="C94" s="2" t="s">
        <v>2066</v>
      </c>
      <c r="D94" s="2" t="s">
        <v>2067</v>
      </c>
      <c r="E94" s="4" t="s">
        <v>1328</v>
      </c>
      <c r="F94" s="2" t="s">
        <v>2068</v>
      </c>
      <c r="G94" s="2" t="s">
        <v>2069</v>
      </c>
      <c r="H94" s="2" t="s">
        <v>340</v>
      </c>
      <c r="I94" s="2" t="s">
        <v>189</v>
      </c>
      <c r="J94" s="2" t="s">
        <v>31</v>
      </c>
      <c r="K94" s="2" t="s">
        <v>31</v>
      </c>
      <c r="L94" s="2" t="s">
        <v>346</v>
      </c>
      <c r="M94" s="2" t="s">
        <v>43</v>
      </c>
      <c r="N94" s="2" t="s">
        <v>464</v>
      </c>
      <c r="O94" s="2" t="s">
        <v>141</v>
      </c>
      <c r="P94" s="2" t="s">
        <v>1840</v>
      </c>
      <c r="Q94" s="2" t="s">
        <v>433</v>
      </c>
      <c r="R94" s="2" t="s">
        <v>425</v>
      </c>
      <c r="S94" s="2" t="s">
        <v>35</v>
      </c>
      <c r="T94" s="152">
        <v>0.73699999999999999</v>
      </c>
      <c r="U94" s="2" t="s">
        <v>2019</v>
      </c>
      <c r="V94" s="163">
        <v>4.3400000000000001E-2</v>
      </c>
      <c r="W94" s="165">
        <v>3.4770000000000002E-2</v>
      </c>
      <c r="X94" s="4" t="s">
        <v>431</v>
      </c>
      <c r="Y94" s="4" t="s">
        <v>141</v>
      </c>
      <c r="Z94" s="152">
        <v>35000</v>
      </c>
      <c r="AA94" s="152">
        <v>1</v>
      </c>
      <c r="AB94" s="152">
        <v>115.35</v>
      </c>
      <c r="AD94" s="152">
        <v>40.372999999999998</v>
      </c>
      <c r="AG94" s="2" t="s">
        <v>37</v>
      </c>
      <c r="AH94" s="152">
        <v>8.0000000000000007E-5</v>
      </c>
      <c r="AI94" s="165">
        <v>1.08145500465018E-2</v>
      </c>
      <c r="AJ94" s="165">
        <v>2.0411554909688301E-3</v>
      </c>
    </row>
    <row r="95" spans="1:36" x14ac:dyDescent="0.2">
      <c r="A95" s="2" t="s">
        <v>26</v>
      </c>
      <c r="B95" s="2">
        <v>7209</v>
      </c>
      <c r="C95" s="2" t="s">
        <v>2070</v>
      </c>
      <c r="D95" s="2" t="s">
        <v>2071</v>
      </c>
      <c r="E95" s="4" t="s">
        <v>1328</v>
      </c>
      <c r="F95" s="2" t="s">
        <v>2072</v>
      </c>
      <c r="G95" s="2" t="s">
        <v>2073</v>
      </c>
      <c r="H95" s="2" t="s">
        <v>340</v>
      </c>
      <c r="I95" s="2" t="s">
        <v>985</v>
      </c>
      <c r="J95" s="2" t="s">
        <v>31</v>
      </c>
      <c r="K95" s="2" t="s">
        <v>31</v>
      </c>
      <c r="L95" s="2" t="s">
        <v>346</v>
      </c>
      <c r="M95" s="2" t="s">
        <v>43</v>
      </c>
      <c r="N95" s="2" t="s">
        <v>457</v>
      </c>
      <c r="O95" s="2" t="s">
        <v>141</v>
      </c>
      <c r="P95" s="2" t="s">
        <v>1723</v>
      </c>
      <c r="Q95" s="2" t="s">
        <v>433</v>
      </c>
      <c r="R95" s="2" t="s">
        <v>425</v>
      </c>
      <c r="S95" s="2" t="s">
        <v>35</v>
      </c>
      <c r="T95" s="152">
        <v>4.5119999999999996</v>
      </c>
      <c r="U95" s="2" t="s">
        <v>2074</v>
      </c>
      <c r="V95" s="163">
        <v>6.7699999999999996E-2</v>
      </c>
      <c r="W95" s="165">
        <v>6.5189999999999998E-2</v>
      </c>
      <c r="X95" s="4" t="s">
        <v>431</v>
      </c>
      <c r="Y95" s="4" t="s">
        <v>141</v>
      </c>
      <c r="Z95" s="152">
        <v>35000</v>
      </c>
      <c r="AA95" s="152">
        <v>1</v>
      </c>
      <c r="AB95" s="152">
        <v>101.65</v>
      </c>
      <c r="AD95" s="152">
        <v>35.578000000000003</v>
      </c>
      <c r="AG95" s="2" t="s">
        <v>37</v>
      </c>
      <c r="AH95" s="152">
        <v>4.6999999999999997E-5</v>
      </c>
      <c r="AI95" s="165">
        <v>9.5301171411089E-3</v>
      </c>
      <c r="AJ95" s="165">
        <v>1.79872956789754E-3</v>
      </c>
    </row>
    <row r="96" spans="1:36" x14ac:dyDescent="0.2">
      <c r="A96" s="2" t="s">
        <v>26</v>
      </c>
      <c r="B96" s="2">
        <v>7209</v>
      </c>
      <c r="C96" s="2" t="s">
        <v>2075</v>
      </c>
      <c r="D96" s="2" t="s">
        <v>2076</v>
      </c>
      <c r="E96" s="4" t="s">
        <v>1328</v>
      </c>
      <c r="F96" s="2" t="s">
        <v>2077</v>
      </c>
      <c r="G96" s="2" t="s">
        <v>2078</v>
      </c>
      <c r="H96" s="2" t="s">
        <v>340</v>
      </c>
      <c r="I96" s="2" t="s">
        <v>985</v>
      </c>
      <c r="J96" s="2" t="s">
        <v>31</v>
      </c>
      <c r="K96" s="2" t="s">
        <v>31</v>
      </c>
      <c r="L96" s="2" t="s">
        <v>346</v>
      </c>
      <c r="M96" s="2" t="s">
        <v>43</v>
      </c>
      <c r="N96" s="2" t="s">
        <v>495</v>
      </c>
      <c r="O96" s="2" t="s">
        <v>141</v>
      </c>
      <c r="P96" s="2" t="s">
        <v>1738</v>
      </c>
      <c r="Q96" s="2" t="s">
        <v>192</v>
      </c>
      <c r="R96" s="2" t="s">
        <v>425</v>
      </c>
      <c r="S96" s="2" t="s">
        <v>35</v>
      </c>
      <c r="T96" s="152">
        <v>3.407</v>
      </c>
      <c r="U96" s="2" t="s">
        <v>2079</v>
      </c>
      <c r="V96" s="163">
        <v>4.5600000000000002E-2</v>
      </c>
      <c r="W96" s="165">
        <v>5.7099999999999998E-2</v>
      </c>
      <c r="X96" s="4" t="s">
        <v>431</v>
      </c>
      <c r="Y96" s="4" t="s">
        <v>141</v>
      </c>
      <c r="Z96" s="152">
        <v>29032.26</v>
      </c>
      <c r="AA96" s="152">
        <v>1</v>
      </c>
      <c r="AB96" s="152">
        <v>96.7</v>
      </c>
      <c r="AD96" s="152">
        <v>28.074000000000002</v>
      </c>
      <c r="AG96" s="2" t="s">
        <v>37</v>
      </c>
      <c r="AH96" s="152">
        <v>6.0000000000000002E-5</v>
      </c>
      <c r="AI96" s="165">
        <v>7.5202128028946102E-3</v>
      </c>
      <c r="AJ96" s="165">
        <v>1.4193770050421699E-3</v>
      </c>
    </row>
    <row r="97" spans="1:36" x14ac:dyDescent="0.2">
      <c r="A97" s="2" t="s">
        <v>26</v>
      </c>
      <c r="B97" s="2">
        <v>7209</v>
      </c>
      <c r="C97" s="2" t="s">
        <v>2075</v>
      </c>
      <c r="D97" s="2" t="s">
        <v>2076</v>
      </c>
      <c r="E97" s="4" t="s">
        <v>1328</v>
      </c>
      <c r="F97" s="2" t="s">
        <v>2080</v>
      </c>
      <c r="G97" s="2" t="s">
        <v>2081</v>
      </c>
      <c r="H97" s="2" t="s">
        <v>340</v>
      </c>
      <c r="I97" s="2" t="s">
        <v>189</v>
      </c>
      <c r="J97" s="2" t="s">
        <v>31</v>
      </c>
      <c r="K97" s="2" t="s">
        <v>31</v>
      </c>
      <c r="L97" s="2" t="s">
        <v>346</v>
      </c>
      <c r="M97" s="2" t="s">
        <v>43</v>
      </c>
      <c r="N97" s="2" t="s">
        <v>495</v>
      </c>
      <c r="O97" s="2" t="s">
        <v>141</v>
      </c>
      <c r="P97" s="2" t="s">
        <v>1738</v>
      </c>
      <c r="Q97" s="2" t="s">
        <v>192</v>
      </c>
      <c r="R97" s="2" t="s">
        <v>425</v>
      </c>
      <c r="S97" s="2" t="s">
        <v>35</v>
      </c>
      <c r="T97" s="152">
        <v>3.61</v>
      </c>
      <c r="U97" s="2" t="s">
        <v>2079</v>
      </c>
      <c r="V97" s="163">
        <v>2.1999999999999999E-2</v>
      </c>
      <c r="W97" s="165">
        <v>3.039E-2</v>
      </c>
      <c r="X97" s="4" t="s">
        <v>431</v>
      </c>
      <c r="Y97" s="4" t="s">
        <v>141</v>
      </c>
      <c r="Z97" s="152">
        <v>30000</v>
      </c>
      <c r="AA97" s="152">
        <v>1</v>
      </c>
      <c r="AB97" s="152">
        <v>102.03</v>
      </c>
      <c r="AD97" s="152">
        <v>30.609000000000002</v>
      </c>
      <c r="AG97" s="2" t="s">
        <v>37</v>
      </c>
      <c r="AH97" s="152">
        <v>6.3E-5</v>
      </c>
      <c r="AI97" s="165">
        <v>8.1992089262090499E-3</v>
      </c>
      <c r="AJ97" s="165">
        <v>1.5475318204982299E-3</v>
      </c>
    </row>
    <row r="98" spans="1:36" x14ac:dyDescent="0.2">
      <c r="A98" s="2" t="s">
        <v>26</v>
      </c>
      <c r="B98" s="2">
        <v>7209</v>
      </c>
      <c r="C98" s="2" t="s">
        <v>2082</v>
      </c>
      <c r="D98" s="2" t="s">
        <v>2083</v>
      </c>
      <c r="E98" s="4" t="s">
        <v>1328</v>
      </c>
      <c r="F98" s="2" t="s">
        <v>2084</v>
      </c>
      <c r="G98" s="2" t="s">
        <v>2085</v>
      </c>
      <c r="H98" s="2" t="s">
        <v>340</v>
      </c>
      <c r="I98" s="2" t="s">
        <v>985</v>
      </c>
      <c r="J98" s="2" t="s">
        <v>31</v>
      </c>
      <c r="K98" s="2" t="s">
        <v>31</v>
      </c>
      <c r="L98" s="2" t="s">
        <v>346</v>
      </c>
      <c r="M98" s="2" t="s">
        <v>43</v>
      </c>
      <c r="N98" s="2" t="s">
        <v>481</v>
      </c>
      <c r="O98" s="2" t="s">
        <v>141</v>
      </c>
      <c r="P98" s="2" t="s">
        <v>1723</v>
      </c>
      <c r="Q98" s="2" t="s">
        <v>433</v>
      </c>
      <c r="R98" s="2" t="s">
        <v>425</v>
      </c>
      <c r="S98" s="2" t="s">
        <v>35</v>
      </c>
      <c r="T98" s="152">
        <v>2.9940000000000002</v>
      </c>
      <c r="U98" s="2" t="s">
        <v>2086</v>
      </c>
      <c r="V98" s="163">
        <v>4.1000000000000002E-2</v>
      </c>
      <c r="W98" s="165">
        <v>5.8590000000000003E-2</v>
      </c>
      <c r="X98" s="4" t="s">
        <v>431</v>
      </c>
      <c r="Y98" s="4" t="s">
        <v>141</v>
      </c>
      <c r="Z98" s="152">
        <v>14777.78</v>
      </c>
      <c r="AA98" s="152">
        <v>1</v>
      </c>
      <c r="AB98" s="152">
        <v>94.62</v>
      </c>
      <c r="AD98" s="152">
        <v>13.983000000000001</v>
      </c>
      <c r="AG98" s="2" t="s">
        <v>37</v>
      </c>
      <c r="AH98" s="152">
        <v>2.8E-5</v>
      </c>
      <c r="AI98" s="165">
        <v>3.7455444215646E-3</v>
      </c>
      <c r="AJ98" s="165">
        <v>7.0694005112281397E-4</v>
      </c>
    </row>
    <row r="99" spans="1:36" x14ac:dyDescent="0.2">
      <c r="A99" s="2" t="s">
        <v>26</v>
      </c>
      <c r="B99" s="2">
        <v>7209</v>
      </c>
      <c r="C99" s="2" t="s">
        <v>2087</v>
      </c>
      <c r="D99" s="2" t="s">
        <v>2088</v>
      </c>
      <c r="E99" s="4" t="s">
        <v>1328</v>
      </c>
      <c r="F99" s="2" t="s">
        <v>2089</v>
      </c>
      <c r="G99" s="2" t="s">
        <v>2090</v>
      </c>
      <c r="H99" s="2" t="s">
        <v>340</v>
      </c>
      <c r="I99" s="2" t="s">
        <v>774</v>
      </c>
      <c r="J99" s="2" t="s">
        <v>31</v>
      </c>
      <c r="K99" s="2" t="s">
        <v>31</v>
      </c>
      <c r="L99" s="2" t="s">
        <v>346</v>
      </c>
      <c r="M99" s="2" t="s">
        <v>43</v>
      </c>
      <c r="N99" s="2" t="s">
        <v>471</v>
      </c>
      <c r="O99" s="2" t="s">
        <v>141</v>
      </c>
      <c r="P99" s="2" t="s">
        <v>1938</v>
      </c>
      <c r="Q99" s="2" t="s">
        <v>433</v>
      </c>
      <c r="R99" s="2" t="s">
        <v>425</v>
      </c>
      <c r="S99" s="2" t="s">
        <v>35</v>
      </c>
      <c r="T99" s="152">
        <v>3.19</v>
      </c>
      <c r="U99" s="2" t="s">
        <v>2091</v>
      </c>
      <c r="V99" s="163">
        <v>4.6899999999999997E-2</v>
      </c>
      <c r="W99" s="165">
        <v>7.596E-2</v>
      </c>
      <c r="X99" s="4" t="s">
        <v>431</v>
      </c>
      <c r="Y99" s="4" t="s">
        <v>141</v>
      </c>
      <c r="Z99" s="152">
        <v>70000</v>
      </c>
      <c r="AA99" s="152">
        <v>1</v>
      </c>
      <c r="AB99" s="152">
        <v>101.4</v>
      </c>
      <c r="AD99" s="152">
        <v>70.98</v>
      </c>
      <c r="AG99" s="2" t="s">
        <v>37</v>
      </c>
      <c r="AH99" s="152">
        <v>5.8E-5</v>
      </c>
      <c r="AI99" s="165">
        <v>1.9013357168882299E-2</v>
      </c>
      <c r="AJ99" s="165">
        <v>3.5886114743691202E-3</v>
      </c>
    </row>
    <row r="100" spans="1:36" x14ac:dyDescent="0.2">
      <c r="A100" s="2" t="s">
        <v>26</v>
      </c>
      <c r="B100" s="2">
        <v>7209</v>
      </c>
      <c r="C100" s="2" t="s">
        <v>2092</v>
      </c>
      <c r="D100" s="2" t="s">
        <v>2093</v>
      </c>
      <c r="E100" s="4" t="s">
        <v>333</v>
      </c>
      <c r="F100" s="2" t="s">
        <v>2094</v>
      </c>
      <c r="G100" s="2" t="s">
        <v>2095</v>
      </c>
      <c r="H100" s="2" t="s">
        <v>340</v>
      </c>
      <c r="I100" s="2" t="s">
        <v>774</v>
      </c>
      <c r="J100" s="2" t="s">
        <v>31</v>
      </c>
      <c r="K100" s="2" t="s">
        <v>31</v>
      </c>
      <c r="L100" s="2" t="s">
        <v>346</v>
      </c>
      <c r="M100" s="2" t="s">
        <v>334</v>
      </c>
      <c r="N100" s="2" t="s">
        <v>471</v>
      </c>
      <c r="O100" s="2" t="s">
        <v>141</v>
      </c>
      <c r="P100" s="2" t="s">
        <v>2096</v>
      </c>
      <c r="Q100" s="2" t="s">
        <v>104</v>
      </c>
      <c r="R100" s="2" t="s">
        <v>425</v>
      </c>
      <c r="S100" s="2" t="s">
        <v>105</v>
      </c>
      <c r="T100" s="152">
        <v>5.45</v>
      </c>
      <c r="U100" s="2" t="s">
        <v>2097</v>
      </c>
      <c r="V100" s="163">
        <v>5.8749999999999997E-2</v>
      </c>
      <c r="W100" s="165">
        <v>9.4039999999999999E-2</v>
      </c>
      <c r="X100" s="4" t="s">
        <v>431</v>
      </c>
      <c r="Y100" s="4" t="s">
        <v>141</v>
      </c>
      <c r="Z100" s="152">
        <v>6000</v>
      </c>
      <c r="AA100" s="152">
        <v>3.7589999999999999</v>
      </c>
      <c r="AB100" s="152">
        <v>84.875</v>
      </c>
      <c r="AD100" s="152">
        <v>19.472000000000001</v>
      </c>
      <c r="AG100" s="2" t="s">
        <v>37</v>
      </c>
      <c r="AH100" s="152">
        <v>1.0000000000000001E-5</v>
      </c>
      <c r="AI100" s="165">
        <v>5.2159920356186001E-3</v>
      </c>
      <c r="AJ100" s="165">
        <v>9.8447468813521498E-4</v>
      </c>
    </row>
    <row r="101" spans="1:36" x14ac:dyDescent="0.2">
      <c r="A101" s="2" t="s">
        <v>26</v>
      </c>
      <c r="B101" s="2">
        <v>7209</v>
      </c>
      <c r="C101" s="2" t="s">
        <v>186</v>
      </c>
      <c r="D101" s="2" t="s">
        <v>1615</v>
      </c>
      <c r="E101" s="4" t="s">
        <v>1328</v>
      </c>
      <c r="F101" s="2" t="s">
        <v>2098</v>
      </c>
      <c r="G101" s="2" t="s">
        <v>2099</v>
      </c>
      <c r="H101" s="2" t="s">
        <v>340</v>
      </c>
      <c r="I101" s="2" t="s">
        <v>774</v>
      </c>
      <c r="J101" s="2" t="s">
        <v>31</v>
      </c>
      <c r="K101" s="2" t="s">
        <v>31</v>
      </c>
      <c r="L101" s="2" t="s">
        <v>346</v>
      </c>
      <c r="M101" s="2" t="s">
        <v>32</v>
      </c>
      <c r="N101" s="2" t="s">
        <v>554</v>
      </c>
      <c r="O101" s="2" t="s">
        <v>141</v>
      </c>
      <c r="P101" s="2" t="s">
        <v>2100</v>
      </c>
      <c r="Q101" s="2" t="s">
        <v>450</v>
      </c>
      <c r="R101" s="2" t="s">
        <v>425</v>
      </c>
      <c r="S101" s="2" t="s">
        <v>105</v>
      </c>
      <c r="T101" s="152">
        <v>2.19</v>
      </c>
      <c r="U101" s="2" t="s">
        <v>2101</v>
      </c>
      <c r="V101" s="163">
        <v>3.2550000000000003E-2</v>
      </c>
      <c r="W101" s="165">
        <v>6.9930000000000006E-2</v>
      </c>
      <c r="X101" s="4" t="s">
        <v>431</v>
      </c>
      <c r="Y101" s="4" t="s">
        <v>141</v>
      </c>
      <c r="Z101" s="152">
        <v>12000</v>
      </c>
      <c r="AA101" s="152">
        <v>3.7589999999999999</v>
      </c>
      <c r="AB101" s="152">
        <v>91.519000000000005</v>
      </c>
      <c r="AD101" s="152">
        <v>41.281999999999996</v>
      </c>
      <c r="AG101" s="2" t="s">
        <v>37</v>
      </c>
      <c r="AH101" s="152">
        <v>0</v>
      </c>
      <c r="AI101" s="165">
        <v>1.1058296813330299E-2</v>
      </c>
      <c r="AJ101" s="165">
        <v>2.08716064600334E-3</v>
      </c>
    </row>
    <row r="102" spans="1:36" x14ac:dyDescent="0.2">
      <c r="A102" s="2" t="s">
        <v>26</v>
      </c>
      <c r="B102" s="2">
        <v>7209</v>
      </c>
      <c r="C102" s="2" t="s">
        <v>1668</v>
      </c>
      <c r="D102" s="2" t="s">
        <v>1669</v>
      </c>
      <c r="E102" s="4" t="s">
        <v>333</v>
      </c>
      <c r="F102" s="2" t="s">
        <v>2102</v>
      </c>
      <c r="G102" s="2" t="s">
        <v>2103</v>
      </c>
      <c r="H102" s="2" t="s">
        <v>340</v>
      </c>
      <c r="I102" s="2" t="s">
        <v>774</v>
      </c>
      <c r="J102" s="2" t="s">
        <v>100</v>
      </c>
      <c r="K102" s="2" t="s">
        <v>101</v>
      </c>
      <c r="L102" s="2" t="s">
        <v>346</v>
      </c>
      <c r="M102" s="2" t="s">
        <v>334</v>
      </c>
      <c r="N102" s="2" t="s">
        <v>554</v>
      </c>
      <c r="O102" s="2" t="s">
        <v>141</v>
      </c>
      <c r="P102" s="2" t="s">
        <v>1998</v>
      </c>
      <c r="Q102" s="2" t="s">
        <v>104</v>
      </c>
      <c r="R102" s="2" t="s">
        <v>425</v>
      </c>
      <c r="S102" s="2" t="s">
        <v>105</v>
      </c>
      <c r="T102" s="152">
        <v>6.49</v>
      </c>
      <c r="U102" s="2" t="s">
        <v>2104</v>
      </c>
      <c r="V102" s="163">
        <v>4.9119999999999997E-2</v>
      </c>
      <c r="W102" s="165">
        <v>5.6590000000000001E-2</v>
      </c>
      <c r="X102" s="4" t="s">
        <v>431</v>
      </c>
      <c r="Y102" s="4" t="s">
        <v>141</v>
      </c>
      <c r="Z102" s="152">
        <v>5000</v>
      </c>
      <c r="AA102" s="152">
        <v>3.7589999999999999</v>
      </c>
      <c r="AB102" s="152">
        <v>99.802999999999997</v>
      </c>
      <c r="AD102" s="152">
        <v>18.757999999999999</v>
      </c>
      <c r="AG102" s="2" t="s">
        <v>37</v>
      </c>
      <c r="AH102" s="152">
        <v>0</v>
      </c>
      <c r="AI102" s="165">
        <v>5.0246847125766797E-3</v>
      </c>
      <c r="AJ102" s="165">
        <v>9.4836703768184601E-4</v>
      </c>
    </row>
    <row r="103" spans="1:36" x14ac:dyDescent="0.2">
      <c r="A103" s="2" t="s">
        <v>26</v>
      </c>
      <c r="B103" s="2">
        <v>7209</v>
      </c>
      <c r="C103" s="2" t="s">
        <v>1198</v>
      </c>
      <c r="D103" s="2" t="s">
        <v>1582</v>
      </c>
      <c r="E103" s="4" t="s">
        <v>1328</v>
      </c>
      <c r="F103" s="2" t="s">
        <v>2105</v>
      </c>
      <c r="G103" s="2" t="s">
        <v>2106</v>
      </c>
      <c r="H103" s="2" t="s">
        <v>340</v>
      </c>
      <c r="I103" s="2" t="s">
        <v>774</v>
      </c>
      <c r="J103" s="2" t="s">
        <v>31</v>
      </c>
      <c r="K103" s="2" t="s">
        <v>31</v>
      </c>
      <c r="L103" s="2" t="s">
        <v>346</v>
      </c>
      <c r="M103" s="2" t="s">
        <v>32</v>
      </c>
      <c r="N103" s="2" t="s">
        <v>554</v>
      </c>
      <c r="O103" s="2" t="s">
        <v>141</v>
      </c>
      <c r="P103" s="2" t="s">
        <v>2100</v>
      </c>
      <c r="Q103" s="2" t="s">
        <v>450</v>
      </c>
      <c r="R103" s="2" t="s">
        <v>425</v>
      </c>
      <c r="S103" s="2" t="s">
        <v>105</v>
      </c>
      <c r="T103" s="152">
        <v>1.54</v>
      </c>
      <c r="U103" s="2" t="s">
        <v>2107</v>
      </c>
      <c r="V103" s="163">
        <v>3.2750000000000001E-2</v>
      </c>
      <c r="W103" s="165">
        <v>6.701E-2</v>
      </c>
      <c r="X103" s="4" t="s">
        <v>431</v>
      </c>
      <c r="Y103" s="4" t="s">
        <v>141</v>
      </c>
      <c r="Z103" s="152">
        <v>14000</v>
      </c>
      <c r="AA103" s="152">
        <v>3.7589999999999999</v>
      </c>
      <c r="AB103" s="152">
        <v>94.162999999999997</v>
      </c>
      <c r="AD103" s="152">
        <v>49.554000000000002</v>
      </c>
      <c r="AG103" s="2" t="s">
        <v>37</v>
      </c>
      <c r="AH103" s="152">
        <v>0</v>
      </c>
      <c r="AI103" s="165">
        <v>1.3274019401864101E-2</v>
      </c>
      <c r="AJ103" s="165">
        <v>2.50535967495992E-3</v>
      </c>
    </row>
    <row r="104" spans="1:36" x14ac:dyDescent="0.2">
      <c r="A104" s="2" t="s">
        <v>26</v>
      </c>
      <c r="B104" s="2">
        <v>7209</v>
      </c>
      <c r="C104" s="2" t="s">
        <v>2108</v>
      </c>
      <c r="D104" s="2" t="s">
        <v>2109</v>
      </c>
      <c r="E104" s="4" t="s">
        <v>1328</v>
      </c>
      <c r="F104" s="2" t="s">
        <v>2110</v>
      </c>
      <c r="G104" s="2" t="s">
        <v>2111</v>
      </c>
      <c r="H104" s="2" t="s">
        <v>340</v>
      </c>
      <c r="I104" s="2" t="s">
        <v>774</v>
      </c>
      <c r="J104" s="2" t="s">
        <v>100</v>
      </c>
      <c r="K104" s="2" t="s">
        <v>101</v>
      </c>
      <c r="L104" s="2" t="s">
        <v>346</v>
      </c>
      <c r="M104" s="2" t="s">
        <v>43</v>
      </c>
      <c r="N104" s="2" t="s">
        <v>504</v>
      </c>
      <c r="O104" s="2" t="s">
        <v>141</v>
      </c>
      <c r="P104" s="2" t="s">
        <v>2096</v>
      </c>
      <c r="Q104" s="2" t="s">
        <v>104</v>
      </c>
      <c r="R104" s="2" t="s">
        <v>425</v>
      </c>
      <c r="S104" s="2" t="s">
        <v>105</v>
      </c>
      <c r="T104" s="152">
        <v>0.96</v>
      </c>
      <c r="U104" s="2" t="s">
        <v>2112</v>
      </c>
      <c r="V104" s="163">
        <v>6.1249999999999999E-2</v>
      </c>
      <c r="W104" s="165">
        <v>0.31725999999999999</v>
      </c>
      <c r="X104" s="4" t="s">
        <v>431</v>
      </c>
      <c r="Y104" s="4" t="s">
        <v>141</v>
      </c>
      <c r="Z104" s="152">
        <v>20000</v>
      </c>
      <c r="AA104" s="152">
        <v>3.7589999999999999</v>
      </c>
      <c r="AB104" s="152">
        <v>99.778000000000006</v>
      </c>
      <c r="AD104" s="152">
        <v>75.013000000000005</v>
      </c>
      <c r="AG104" s="2" t="s">
        <v>37</v>
      </c>
      <c r="AH104" s="152">
        <v>3.3000000000000003E-5</v>
      </c>
      <c r="AI104" s="165">
        <v>2.00935999313816E-2</v>
      </c>
      <c r="AJ104" s="165">
        <v>3.7924982229415299E-3</v>
      </c>
    </row>
    <row r="105" spans="1:36" x14ac:dyDescent="0.2">
      <c r="A105" s="2" t="s">
        <v>26</v>
      </c>
      <c r="B105" s="2">
        <v>7209</v>
      </c>
      <c r="C105" s="2" t="s">
        <v>2113</v>
      </c>
      <c r="D105" s="2" t="s">
        <v>2114</v>
      </c>
      <c r="E105" s="4" t="s">
        <v>333</v>
      </c>
      <c r="F105" s="2" t="s">
        <v>2115</v>
      </c>
      <c r="G105" s="2" t="s">
        <v>2116</v>
      </c>
      <c r="H105" s="2" t="s">
        <v>340</v>
      </c>
      <c r="I105" s="2" t="s">
        <v>774</v>
      </c>
      <c r="J105" s="2" t="s">
        <v>100</v>
      </c>
      <c r="K105" s="2" t="s">
        <v>101</v>
      </c>
      <c r="L105" s="2" t="s">
        <v>346</v>
      </c>
      <c r="M105" s="2" t="s">
        <v>334</v>
      </c>
      <c r="N105" s="2" t="s">
        <v>527</v>
      </c>
      <c r="O105" s="2" t="s">
        <v>141</v>
      </c>
      <c r="P105" s="2" t="s">
        <v>1991</v>
      </c>
      <c r="Q105" s="2" t="s">
        <v>104</v>
      </c>
      <c r="R105" s="2" t="s">
        <v>425</v>
      </c>
      <c r="S105" s="2" t="s">
        <v>105</v>
      </c>
      <c r="T105" s="152">
        <v>6.86</v>
      </c>
      <c r="U105" s="2" t="s">
        <v>2117</v>
      </c>
      <c r="V105" s="163">
        <v>5.8749999999999997E-2</v>
      </c>
      <c r="W105" s="165">
        <v>5.79E-2</v>
      </c>
      <c r="X105" s="4" t="s">
        <v>431</v>
      </c>
      <c r="Y105" s="4" t="s">
        <v>141</v>
      </c>
      <c r="Z105" s="152">
        <v>10000</v>
      </c>
      <c r="AA105" s="152">
        <v>3.7589999999999999</v>
      </c>
      <c r="AB105" s="152">
        <v>103.919</v>
      </c>
      <c r="AD105" s="152">
        <v>39.063000000000002</v>
      </c>
      <c r="AG105" s="2" t="s">
        <v>37</v>
      </c>
      <c r="AH105" s="152">
        <v>0</v>
      </c>
      <c r="AI105" s="165">
        <v>1.04637819124495E-2</v>
      </c>
      <c r="AJ105" s="165">
        <v>1.9749509517324199E-3</v>
      </c>
    </row>
    <row r="106" spans="1:36" x14ac:dyDescent="0.2">
      <c r="A106" s="2" t="s">
        <v>26</v>
      </c>
      <c r="B106" s="2">
        <v>7209</v>
      </c>
      <c r="C106" s="2" t="s">
        <v>1584</v>
      </c>
      <c r="D106" s="2" t="s">
        <v>1585</v>
      </c>
      <c r="E106" s="4" t="s">
        <v>1328</v>
      </c>
      <c r="F106" s="2" t="s">
        <v>2118</v>
      </c>
      <c r="G106" s="2" t="s">
        <v>2119</v>
      </c>
      <c r="H106" s="2" t="s">
        <v>340</v>
      </c>
      <c r="I106" s="2" t="s">
        <v>774</v>
      </c>
      <c r="J106" s="2" t="s">
        <v>31</v>
      </c>
      <c r="K106" s="2" t="s">
        <v>31</v>
      </c>
      <c r="L106" s="2" t="s">
        <v>346</v>
      </c>
      <c r="M106" s="2" t="s">
        <v>334</v>
      </c>
      <c r="N106" s="2" t="s">
        <v>554</v>
      </c>
      <c r="O106" s="2" t="s">
        <v>141</v>
      </c>
      <c r="P106" s="2" t="s">
        <v>2100</v>
      </c>
      <c r="Q106" s="2" t="s">
        <v>450</v>
      </c>
      <c r="R106" s="2" t="s">
        <v>425</v>
      </c>
      <c r="S106" s="2" t="s">
        <v>105</v>
      </c>
      <c r="T106" s="152">
        <v>1.74</v>
      </c>
      <c r="U106" s="2" t="s">
        <v>2120</v>
      </c>
      <c r="V106" s="163">
        <v>3.0769999999999999E-2</v>
      </c>
      <c r="W106" s="165">
        <v>7.1110000000000007E-2</v>
      </c>
      <c r="X106" s="4" t="s">
        <v>431</v>
      </c>
      <c r="Y106" s="4" t="s">
        <v>141</v>
      </c>
      <c r="Z106" s="152">
        <v>5000</v>
      </c>
      <c r="AA106" s="152">
        <v>3.7589999999999999</v>
      </c>
      <c r="AB106" s="152">
        <v>92.843000000000004</v>
      </c>
      <c r="AD106" s="152">
        <v>17.45</v>
      </c>
      <c r="AG106" s="2" t="s">
        <v>37</v>
      </c>
      <c r="AH106" s="152">
        <v>7.9999999999999996E-6</v>
      </c>
      <c r="AI106" s="165">
        <v>4.67427148139929E-3</v>
      </c>
      <c r="AJ106" s="165">
        <v>8.8222948338228201E-4</v>
      </c>
    </row>
    <row r="107" spans="1:36" x14ac:dyDescent="0.2">
      <c r="A107" s="2" t="s">
        <v>26</v>
      </c>
      <c r="B107" s="2">
        <v>7209</v>
      </c>
      <c r="C107" s="2" t="s">
        <v>2121</v>
      </c>
      <c r="D107" s="2" t="s">
        <v>2122</v>
      </c>
      <c r="E107" s="4" t="s">
        <v>333</v>
      </c>
      <c r="F107" s="2" t="s">
        <v>2123</v>
      </c>
      <c r="G107" s="2" t="s">
        <v>2124</v>
      </c>
      <c r="H107" s="2" t="s">
        <v>340</v>
      </c>
      <c r="I107" s="2" t="s">
        <v>774</v>
      </c>
      <c r="J107" s="2" t="s">
        <v>100</v>
      </c>
      <c r="K107" s="2" t="s">
        <v>101</v>
      </c>
      <c r="L107" s="2" t="s">
        <v>346</v>
      </c>
      <c r="M107" s="2" t="s">
        <v>334</v>
      </c>
      <c r="N107" s="2" t="s">
        <v>554</v>
      </c>
      <c r="O107" s="2" t="s">
        <v>141</v>
      </c>
      <c r="P107" s="2" t="s">
        <v>2064</v>
      </c>
      <c r="Q107" s="2" t="s">
        <v>104</v>
      </c>
      <c r="R107" s="2" t="s">
        <v>425</v>
      </c>
      <c r="S107" s="2" t="s">
        <v>105</v>
      </c>
      <c r="T107" s="152">
        <v>3.4</v>
      </c>
      <c r="U107" s="2" t="s">
        <v>2125</v>
      </c>
      <c r="V107" s="163">
        <v>6.565E-2</v>
      </c>
      <c r="W107" s="165">
        <v>6.343E-2</v>
      </c>
      <c r="X107" s="4" t="s">
        <v>431</v>
      </c>
      <c r="Y107" s="4" t="s">
        <v>141</v>
      </c>
      <c r="Z107" s="152">
        <v>5000</v>
      </c>
      <c r="AA107" s="152">
        <v>3.7589999999999999</v>
      </c>
      <c r="AB107" s="152">
        <v>102.81399999999999</v>
      </c>
      <c r="AD107" s="152">
        <v>19.324000000000002</v>
      </c>
      <c r="AG107" s="2" t="s">
        <v>37</v>
      </c>
      <c r="AH107" s="152">
        <v>0</v>
      </c>
      <c r="AI107" s="165">
        <v>5.1762681198293196E-3</v>
      </c>
      <c r="AJ107" s="165">
        <v>9.7697713266712595E-4</v>
      </c>
    </row>
    <row r="108" spans="1:36" x14ac:dyDescent="0.2">
      <c r="A108" s="2" t="s">
        <v>26</v>
      </c>
      <c r="B108" s="2">
        <v>7209</v>
      </c>
      <c r="C108" s="2" t="s">
        <v>1570</v>
      </c>
      <c r="D108" s="2" t="s">
        <v>1571</v>
      </c>
      <c r="E108" s="4" t="s">
        <v>1328</v>
      </c>
      <c r="F108" s="2" t="s">
        <v>2126</v>
      </c>
      <c r="G108" s="2" t="s">
        <v>2127</v>
      </c>
      <c r="H108" s="2" t="s">
        <v>340</v>
      </c>
      <c r="I108" s="2" t="s">
        <v>774</v>
      </c>
      <c r="J108" s="2" t="s">
        <v>31</v>
      </c>
      <c r="K108" s="2" t="s">
        <v>101</v>
      </c>
      <c r="L108" s="2" t="s">
        <v>346</v>
      </c>
      <c r="M108" s="2" t="s">
        <v>334</v>
      </c>
      <c r="N108" s="2" t="s">
        <v>552</v>
      </c>
      <c r="O108" s="2" t="s">
        <v>141</v>
      </c>
      <c r="P108" s="2" t="s">
        <v>2128</v>
      </c>
      <c r="Q108" s="2" t="s">
        <v>104</v>
      </c>
      <c r="R108" s="2" t="s">
        <v>425</v>
      </c>
      <c r="S108" s="2" t="s">
        <v>1200</v>
      </c>
      <c r="T108" s="152">
        <v>5.13</v>
      </c>
      <c r="U108" s="2" t="s">
        <v>2129</v>
      </c>
      <c r="V108" s="163">
        <v>4.3749999999999997E-2</v>
      </c>
      <c r="W108" s="165">
        <v>5.033E-2</v>
      </c>
      <c r="X108" s="4" t="s">
        <v>431</v>
      </c>
      <c r="Y108" s="4" t="s">
        <v>141</v>
      </c>
      <c r="Z108" s="152">
        <v>12000</v>
      </c>
      <c r="AA108" s="152">
        <v>4.0199999999999996</v>
      </c>
      <c r="AB108" s="152">
        <v>97.503</v>
      </c>
      <c r="AD108" s="152">
        <v>47.037999999999997</v>
      </c>
      <c r="AG108" s="2" t="s">
        <v>37</v>
      </c>
      <c r="AH108" s="152">
        <v>7.9999999999999996E-6</v>
      </c>
      <c r="AI108" s="165">
        <v>1.2600013033937599E-2</v>
      </c>
      <c r="AJ108" s="165">
        <v>2.3781466339248799E-3</v>
      </c>
    </row>
    <row r="109" spans="1:36" x14ac:dyDescent="0.2">
      <c r="A109" s="2" t="s">
        <v>26</v>
      </c>
      <c r="B109" s="2">
        <v>7209</v>
      </c>
      <c r="C109" s="2" t="s">
        <v>2130</v>
      </c>
      <c r="D109" s="2" t="s">
        <v>2131</v>
      </c>
      <c r="E109" s="4" t="s">
        <v>333</v>
      </c>
      <c r="F109" s="2" t="s">
        <v>2132</v>
      </c>
      <c r="G109" s="2" t="s">
        <v>2133</v>
      </c>
      <c r="H109" s="2" t="s">
        <v>340</v>
      </c>
      <c r="I109" s="2" t="s">
        <v>774</v>
      </c>
      <c r="J109" s="2" t="s">
        <v>100</v>
      </c>
      <c r="K109" s="2" t="s">
        <v>317</v>
      </c>
      <c r="L109" s="2" t="s">
        <v>346</v>
      </c>
      <c r="M109" s="2" t="s">
        <v>334</v>
      </c>
      <c r="N109" s="2" t="s">
        <v>552</v>
      </c>
      <c r="O109" s="2" t="s">
        <v>141</v>
      </c>
      <c r="P109" s="2" t="s">
        <v>2128</v>
      </c>
      <c r="Q109" s="2" t="s">
        <v>104</v>
      </c>
      <c r="R109" s="2" t="s">
        <v>425</v>
      </c>
      <c r="S109" s="2" t="s">
        <v>105</v>
      </c>
      <c r="T109" s="152">
        <v>4.2699999999999996</v>
      </c>
      <c r="U109" s="2" t="s">
        <v>2134</v>
      </c>
      <c r="V109" s="163">
        <v>5.1249999999999997E-2</v>
      </c>
      <c r="W109" s="165">
        <v>6.2359999999999999E-2</v>
      </c>
      <c r="X109" s="4" t="s">
        <v>431</v>
      </c>
      <c r="Y109" s="4" t="s">
        <v>141</v>
      </c>
      <c r="Z109" s="152">
        <v>7000</v>
      </c>
      <c r="AA109" s="152">
        <v>3.7589999999999999</v>
      </c>
      <c r="AB109" s="152">
        <v>97.350999999999999</v>
      </c>
      <c r="AD109" s="152">
        <v>25.616</v>
      </c>
      <c r="AG109" s="2" t="s">
        <v>37</v>
      </c>
      <c r="AH109" s="152">
        <v>0</v>
      </c>
      <c r="AI109" s="165">
        <v>6.8617324324539604E-3</v>
      </c>
      <c r="AJ109" s="165">
        <v>1.2950943656313001E-3</v>
      </c>
    </row>
    <row r="110" spans="1:36" x14ac:dyDescent="0.2">
      <c r="A110" s="2" t="s">
        <v>26</v>
      </c>
      <c r="B110" s="2">
        <v>7209</v>
      </c>
      <c r="C110" s="2" t="s">
        <v>2135</v>
      </c>
      <c r="D110" s="2" t="s">
        <v>2136</v>
      </c>
      <c r="E110" s="4" t="s">
        <v>1328</v>
      </c>
      <c r="F110" s="2" t="s">
        <v>2137</v>
      </c>
      <c r="G110" s="2" t="s">
        <v>2138</v>
      </c>
      <c r="H110" s="2" t="s">
        <v>340</v>
      </c>
      <c r="I110" s="2" t="s">
        <v>985</v>
      </c>
      <c r="J110" s="2" t="s">
        <v>31</v>
      </c>
      <c r="K110" s="2" t="s">
        <v>31</v>
      </c>
      <c r="L110" s="2" t="s">
        <v>346</v>
      </c>
      <c r="M110" s="2" t="s">
        <v>43</v>
      </c>
      <c r="N110" s="2" t="s">
        <v>482</v>
      </c>
      <c r="O110" s="2" t="s">
        <v>141</v>
      </c>
      <c r="P110" s="2" t="s">
        <v>1723</v>
      </c>
      <c r="Q110" s="2" t="s">
        <v>433</v>
      </c>
      <c r="R110" s="2" t="s">
        <v>425</v>
      </c>
      <c r="S110" s="2" t="s">
        <v>35</v>
      </c>
      <c r="T110" s="152">
        <v>2.9079999999999999</v>
      </c>
      <c r="U110" s="2" t="s">
        <v>2139</v>
      </c>
      <c r="V110" s="163">
        <v>2.8500000000000001E-2</v>
      </c>
      <c r="W110" s="165">
        <v>6.1769999999999999E-2</v>
      </c>
      <c r="X110" s="4" t="s">
        <v>431</v>
      </c>
      <c r="Y110" s="4" t="s">
        <v>141</v>
      </c>
      <c r="Z110" s="152">
        <v>45882.35</v>
      </c>
      <c r="AA110" s="152">
        <v>1</v>
      </c>
      <c r="AB110" s="152">
        <v>91.18</v>
      </c>
      <c r="AD110" s="152">
        <v>41.835999999999999</v>
      </c>
      <c r="AG110" s="2" t="s">
        <v>37</v>
      </c>
      <c r="AH110" s="152">
        <v>9.7E-5</v>
      </c>
      <c r="AI110" s="165">
        <v>1.12064498741309E-2</v>
      </c>
      <c r="AJ110" s="165">
        <v>2.1151232919069301E-3</v>
      </c>
    </row>
    <row r="111" spans="1:36" x14ac:dyDescent="0.2">
      <c r="A111" s="2" t="s">
        <v>26</v>
      </c>
      <c r="B111" s="2">
        <v>7210</v>
      </c>
      <c r="C111" s="2" t="s">
        <v>1719</v>
      </c>
      <c r="D111" s="2" t="s">
        <v>1720</v>
      </c>
      <c r="E111" s="4" t="s">
        <v>1328</v>
      </c>
      <c r="F111" s="2" t="s">
        <v>1721</v>
      </c>
      <c r="G111" s="2" t="s">
        <v>1722</v>
      </c>
      <c r="H111" s="2" t="s">
        <v>340</v>
      </c>
      <c r="I111" s="2" t="s">
        <v>985</v>
      </c>
      <c r="J111" s="2" t="s">
        <v>31</v>
      </c>
      <c r="K111" s="2" t="s">
        <v>31</v>
      </c>
      <c r="L111" s="2" t="s">
        <v>346</v>
      </c>
      <c r="M111" s="2" t="s">
        <v>43</v>
      </c>
      <c r="N111" s="2" t="s">
        <v>464</v>
      </c>
      <c r="O111" s="2" t="s">
        <v>141</v>
      </c>
      <c r="P111" s="2" t="s">
        <v>1723</v>
      </c>
      <c r="Q111" s="2" t="s">
        <v>433</v>
      </c>
      <c r="R111" s="2" t="s">
        <v>425</v>
      </c>
      <c r="S111" s="2" t="s">
        <v>35</v>
      </c>
      <c r="T111" s="152">
        <v>1.659</v>
      </c>
      <c r="U111" s="2" t="s">
        <v>1724</v>
      </c>
      <c r="V111" s="163">
        <v>3.5000000000000003E-2</v>
      </c>
      <c r="W111" s="165">
        <v>5.7860000000000002E-2</v>
      </c>
      <c r="X111" s="4" t="s">
        <v>431</v>
      </c>
      <c r="Y111" s="4" t="s">
        <v>141</v>
      </c>
      <c r="Z111" s="152">
        <v>1759651.68</v>
      </c>
      <c r="AA111" s="152">
        <v>1</v>
      </c>
      <c r="AB111" s="152">
        <v>97.32</v>
      </c>
      <c r="AD111" s="152">
        <v>1712.4929999999999</v>
      </c>
      <c r="AG111" s="2" t="s">
        <v>37</v>
      </c>
      <c r="AH111" s="152">
        <v>9.0469999999999995E-3</v>
      </c>
      <c r="AI111" s="165">
        <v>6.3323744659336996E-3</v>
      </c>
      <c r="AJ111" s="165">
        <v>1.24233632219782E-3</v>
      </c>
    </row>
    <row r="112" spans="1:36" x14ac:dyDescent="0.2">
      <c r="A112" s="2" t="s">
        <v>26</v>
      </c>
      <c r="B112" s="2">
        <v>7210</v>
      </c>
      <c r="C112" s="2" t="s">
        <v>1719</v>
      </c>
      <c r="D112" s="2" t="s">
        <v>1720</v>
      </c>
      <c r="E112" s="4" t="s">
        <v>1328</v>
      </c>
      <c r="F112" s="2" t="s">
        <v>1725</v>
      </c>
      <c r="G112" s="2" t="s">
        <v>1726</v>
      </c>
      <c r="H112" s="2" t="s">
        <v>340</v>
      </c>
      <c r="I112" s="2" t="s">
        <v>189</v>
      </c>
      <c r="J112" s="2" t="s">
        <v>31</v>
      </c>
      <c r="K112" s="2" t="s">
        <v>31</v>
      </c>
      <c r="L112" s="2" t="s">
        <v>346</v>
      </c>
      <c r="M112" s="2" t="s">
        <v>43</v>
      </c>
      <c r="N112" s="2" t="s">
        <v>464</v>
      </c>
      <c r="O112" s="2" t="s">
        <v>141</v>
      </c>
      <c r="P112" s="2" t="s">
        <v>1723</v>
      </c>
      <c r="Q112" s="2" t="s">
        <v>433</v>
      </c>
      <c r="R112" s="2" t="s">
        <v>425</v>
      </c>
      <c r="S112" s="2" t="s">
        <v>35</v>
      </c>
      <c r="T112" s="152">
        <v>3.008</v>
      </c>
      <c r="U112" s="2" t="s">
        <v>1727</v>
      </c>
      <c r="V112" s="163">
        <v>3.85E-2</v>
      </c>
      <c r="W112" s="165">
        <v>3.601E-2</v>
      </c>
      <c r="X112" s="4" t="s">
        <v>431</v>
      </c>
      <c r="Y112" s="4" t="s">
        <v>141</v>
      </c>
      <c r="Z112" s="152">
        <v>1336000</v>
      </c>
      <c r="AA112" s="152">
        <v>1</v>
      </c>
      <c r="AB112" s="152">
        <v>107.02</v>
      </c>
      <c r="AD112" s="152">
        <v>1429.787</v>
      </c>
      <c r="AG112" s="2" t="s">
        <v>37</v>
      </c>
      <c r="AH112" s="152">
        <v>4.4530000000000004E-3</v>
      </c>
      <c r="AI112" s="165">
        <v>5.2869984740496799E-3</v>
      </c>
      <c r="AJ112" s="165">
        <v>1.0372460243865101E-3</v>
      </c>
    </row>
    <row r="113" spans="1:36" x14ac:dyDescent="0.2">
      <c r="A113" s="2" t="s">
        <v>26</v>
      </c>
      <c r="B113" s="2">
        <v>7210</v>
      </c>
      <c r="C113" s="2" t="s">
        <v>2140</v>
      </c>
      <c r="D113" s="2" t="s">
        <v>2141</v>
      </c>
      <c r="E113" s="4" t="s">
        <v>1328</v>
      </c>
      <c r="F113" s="2" t="s">
        <v>2142</v>
      </c>
      <c r="G113" s="2" t="s">
        <v>2143</v>
      </c>
      <c r="H113" s="2" t="s">
        <v>340</v>
      </c>
      <c r="I113" s="2" t="s">
        <v>189</v>
      </c>
      <c r="J113" s="2" t="s">
        <v>31</v>
      </c>
      <c r="K113" s="2" t="s">
        <v>317</v>
      </c>
      <c r="L113" s="2" t="s">
        <v>346</v>
      </c>
      <c r="M113" s="2" t="s">
        <v>43</v>
      </c>
      <c r="N113" s="2" t="s">
        <v>482</v>
      </c>
      <c r="O113" s="2" t="s">
        <v>141</v>
      </c>
      <c r="P113" s="2" t="s">
        <v>1396</v>
      </c>
      <c r="Q113" s="2" t="s">
        <v>433</v>
      </c>
      <c r="R113" s="2" t="s">
        <v>425</v>
      </c>
      <c r="S113" s="2" t="s">
        <v>35</v>
      </c>
      <c r="T113" s="152">
        <v>0.98599999999999999</v>
      </c>
      <c r="U113" s="2" t="s">
        <v>2144</v>
      </c>
      <c r="V113" s="163">
        <v>4.65E-2</v>
      </c>
      <c r="W113" s="165">
        <v>3.465E-2</v>
      </c>
      <c r="X113" s="4" t="s">
        <v>431</v>
      </c>
      <c r="Y113" s="4" t="s">
        <v>141</v>
      </c>
      <c r="Z113" s="152">
        <v>106725.2</v>
      </c>
      <c r="AA113" s="152">
        <v>1</v>
      </c>
      <c r="AB113" s="152">
        <v>115.42</v>
      </c>
      <c r="AC113" s="152">
        <v>127.42400000000001</v>
      </c>
      <c r="AD113" s="152">
        <v>250.60599999999999</v>
      </c>
      <c r="AG113" s="2" t="s">
        <v>37</v>
      </c>
      <c r="AH113" s="152">
        <v>7.45E-4</v>
      </c>
      <c r="AI113" s="165">
        <v>9.2667933925661501E-4</v>
      </c>
      <c r="AJ113" s="165">
        <v>1.8180343066919699E-4</v>
      </c>
    </row>
    <row r="114" spans="1:36" x14ac:dyDescent="0.2">
      <c r="A114" s="2" t="s">
        <v>26</v>
      </c>
      <c r="B114" s="2">
        <v>7210</v>
      </c>
      <c r="C114" s="2" t="s">
        <v>2140</v>
      </c>
      <c r="D114" s="2" t="s">
        <v>2141</v>
      </c>
      <c r="E114" s="4" t="s">
        <v>1328</v>
      </c>
      <c r="F114" s="2" t="s">
        <v>2145</v>
      </c>
      <c r="G114" s="2" t="s">
        <v>2146</v>
      </c>
      <c r="H114" s="2" t="s">
        <v>340</v>
      </c>
      <c r="I114" s="2" t="s">
        <v>189</v>
      </c>
      <c r="J114" s="2" t="s">
        <v>31</v>
      </c>
      <c r="K114" s="2" t="s">
        <v>317</v>
      </c>
      <c r="L114" s="2" t="s">
        <v>346</v>
      </c>
      <c r="M114" s="2" t="s">
        <v>43</v>
      </c>
      <c r="N114" s="2" t="s">
        <v>482</v>
      </c>
      <c r="O114" s="2" t="s">
        <v>141</v>
      </c>
      <c r="P114" s="2" t="s">
        <v>1396</v>
      </c>
      <c r="Q114" s="2" t="s">
        <v>433</v>
      </c>
      <c r="R114" s="2" t="s">
        <v>425</v>
      </c>
      <c r="S114" s="2" t="s">
        <v>35</v>
      </c>
      <c r="T114" s="152">
        <v>1.6040000000000001</v>
      </c>
      <c r="U114" s="2" t="s">
        <v>2147</v>
      </c>
      <c r="V114" s="163">
        <v>2.8500000000000001E-2</v>
      </c>
      <c r="W114" s="165">
        <v>3.2329999999999998E-2</v>
      </c>
      <c r="X114" s="4" t="s">
        <v>431</v>
      </c>
      <c r="Y114" s="4" t="s">
        <v>141</v>
      </c>
      <c r="Z114" s="152">
        <v>1294011</v>
      </c>
      <c r="AA114" s="152">
        <v>1</v>
      </c>
      <c r="AB114" s="152">
        <v>115.25</v>
      </c>
      <c r="AD114" s="152">
        <v>1491.348</v>
      </c>
      <c r="AG114" s="2" t="s">
        <v>37</v>
      </c>
      <c r="AH114" s="152">
        <v>2.3830000000000001E-3</v>
      </c>
      <c r="AI114" s="165">
        <v>5.5146338526600499E-3</v>
      </c>
      <c r="AJ114" s="165">
        <v>1.0819053698794699E-3</v>
      </c>
    </row>
    <row r="115" spans="1:36" x14ac:dyDescent="0.2">
      <c r="A115" s="2" t="s">
        <v>26</v>
      </c>
      <c r="B115" s="2">
        <v>7210</v>
      </c>
      <c r="C115" s="2" t="s">
        <v>1728</v>
      </c>
      <c r="D115" s="2" t="s">
        <v>1729</v>
      </c>
      <c r="E115" s="4" t="s">
        <v>1328</v>
      </c>
      <c r="F115" s="2" t="s">
        <v>1730</v>
      </c>
      <c r="G115" s="2" t="s">
        <v>1731</v>
      </c>
      <c r="H115" s="2" t="s">
        <v>340</v>
      </c>
      <c r="I115" s="2" t="s">
        <v>189</v>
      </c>
      <c r="J115" s="2" t="s">
        <v>31</v>
      </c>
      <c r="K115" s="2" t="s">
        <v>31</v>
      </c>
      <c r="L115" s="2" t="s">
        <v>346</v>
      </c>
      <c r="M115" s="2" t="s">
        <v>43</v>
      </c>
      <c r="N115" s="2" t="s">
        <v>473</v>
      </c>
      <c r="O115" s="2" t="s">
        <v>141</v>
      </c>
      <c r="P115" s="2" t="s">
        <v>1732</v>
      </c>
      <c r="Q115" s="2" t="s">
        <v>192</v>
      </c>
      <c r="R115" s="2" t="s">
        <v>425</v>
      </c>
      <c r="S115" s="2" t="s">
        <v>35</v>
      </c>
      <c r="T115" s="152">
        <v>5.4290000000000003</v>
      </c>
      <c r="U115" s="2" t="s">
        <v>1733</v>
      </c>
      <c r="V115" s="163">
        <v>5.1499999999999997E-2</v>
      </c>
      <c r="W115" s="165">
        <v>3.8629999999999998E-2</v>
      </c>
      <c r="X115" s="4" t="s">
        <v>431</v>
      </c>
      <c r="Y115" s="4" t="s">
        <v>141</v>
      </c>
      <c r="Z115" s="152">
        <v>2827247.26</v>
      </c>
      <c r="AA115" s="152">
        <v>1</v>
      </c>
      <c r="AB115" s="152">
        <v>147.13</v>
      </c>
      <c r="AD115" s="152">
        <v>4159.7290000000003</v>
      </c>
      <c r="AG115" s="2" t="s">
        <v>37</v>
      </c>
      <c r="AH115" s="152">
        <v>9.7400000000000004E-4</v>
      </c>
      <c r="AI115" s="165">
        <v>1.53816458233256E-2</v>
      </c>
      <c r="AJ115" s="165">
        <v>3.0176954007223701E-3</v>
      </c>
    </row>
    <row r="116" spans="1:36" x14ac:dyDescent="0.2">
      <c r="A116" s="2" t="s">
        <v>26</v>
      </c>
      <c r="B116" s="2">
        <v>7210</v>
      </c>
      <c r="C116" s="2" t="s">
        <v>1734</v>
      </c>
      <c r="D116" s="2" t="s">
        <v>1735</v>
      </c>
      <c r="E116" s="4" t="s">
        <v>1328</v>
      </c>
      <c r="F116" s="2" t="s">
        <v>1736</v>
      </c>
      <c r="G116" s="2" t="s">
        <v>1737</v>
      </c>
      <c r="H116" s="2" t="s">
        <v>340</v>
      </c>
      <c r="I116" s="2" t="s">
        <v>189</v>
      </c>
      <c r="J116" s="2" t="s">
        <v>31</v>
      </c>
      <c r="K116" s="2" t="s">
        <v>31</v>
      </c>
      <c r="L116" s="2" t="s">
        <v>346</v>
      </c>
      <c r="M116" s="2" t="s">
        <v>43</v>
      </c>
      <c r="N116" s="2" t="s">
        <v>481</v>
      </c>
      <c r="O116" s="2" t="s">
        <v>141</v>
      </c>
      <c r="P116" s="2" t="s">
        <v>1738</v>
      </c>
      <c r="Q116" s="2" t="s">
        <v>192</v>
      </c>
      <c r="R116" s="2" t="s">
        <v>425</v>
      </c>
      <c r="S116" s="2" t="s">
        <v>35</v>
      </c>
      <c r="T116" s="152">
        <v>2.4359999999999999</v>
      </c>
      <c r="U116" s="2" t="s">
        <v>1739</v>
      </c>
      <c r="V116" s="163">
        <v>2.3400000000000001E-2</v>
      </c>
      <c r="W116" s="165">
        <v>2.6800000000000001E-2</v>
      </c>
      <c r="X116" s="4" t="s">
        <v>431</v>
      </c>
      <c r="Y116" s="4" t="s">
        <v>141</v>
      </c>
      <c r="Z116" s="152">
        <v>3827259.22</v>
      </c>
      <c r="AA116" s="152">
        <v>1</v>
      </c>
      <c r="AB116" s="152">
        <v>113.08</v>
      </c>
      <c r="AD116" s="152">
        <v>4327.8649999999998</v>
      </c>
      <c r="AG116" s="2" t="s">
        <v>37</v>
      </c>
      <c r="AH116" s="152">
        <v>1.8140000000000001E-3</v>
      </c>
      <c r="AI116" s="165">
        <v>1.6003370433116601E-2</v>
      </c>
      <c r="AJ116" s="165">
        <v>3.13967035171473E-3</v>
      </c>
    </row>
    <row r="117" spans="1:36" x14ac:dyDescent="0.2">
      <c r="A117" s="2" t="s">
        <v>26</v>
      </c>
      <c r="B117" s="2">
        <v>7210</v>
      </c>
      <c r="C117" s="2" t="s">
        <v>2148</v>
      </c>
      <c r="D117" s="2" t="s">
        <v>2149</v>
      </c>
      <c r="E117" s="4" t="s">
        <v>1328</v>
      </c>
      <c r="F117" s="2" t="s">
        <v>2150</v>
      </c>
      <c r="G117" s="2" t="s">
        <v>2151</v>
      </c>
      <c r="H117" s="2" t="s">
        <v>340</v>
      </c>
      <c r="I117" s="2" t="s">
        <v>986</v>
      </c>
      <c r="J117" s="2" t="s">
        <v>31</v>
      </c>
      <c r="K117" s="2" t="s">
        <v>31</v>
      </c>
      <c r="L117" s="2" t="s">
        <v>346</v>
      </c>
      <c r="M117" s="2" t="s">
        <v>43</v>
      </c>
      <c r="N117" s="2" t="s">
        <v>478</v>
      </c>
      <c r="O117" s="2" t="s">
        <v>141</v>
      </c>
      <c r="P117" s="2" t="s">
        <v>1776</v>
      </c>
      <c r="Q117" s="2" t="s">
        <v>334</v>
      </c>
      <c r="R117" s="2" t="s">
        <v>427</v>
      </c>
      <c r="S117" s="2" t="s">
        <v>35</v>
      </c>
      <c r="T117" s="152">
        <v>3.6739999999999999</v>
      </c>
      <c r="U117" s="2" t="s">
        <v>1860</v>
      </c>
      <c r="V117" s="163">
        <v>4.8500000000000001E-2</v>
      </c>
      <c r="W117" s="165">
        <v>5.994E-2</v>
      </c>
      <c r="X117" s="4" t="s">
        <v>431</v>
      </c>
      <c r="Y117" s="4" t="s">
        <v>141</v>
      </c>
      <c r="Z117" s="152">
        <v>442305</v>
      </c>
      <c r="AA117" s="152">
        <v>1</v>
      </c>
      <c r="AB117" s="152">
        <v>96.5</v>
      </c>
      <c r="AD117" s="152">
        <v>426.82400000000001</v>
      </c>
      <c r="AG117" s="2" t="s">
        <v>37</v>
      </c>
      <c r="AH117" s="152">
        <v>1.474E-3</v>
      </c>
      <c r="AI117" s="165">
        <v>1.57829050012637E-3</v>
      </c>
      <c r="AJ117" s="165">
        <v>3.0964176642349703E-4</v>
      </c>
    </row>
    <row r="118" spans="1:36" x14ac:dyDescent="0.2">
      <c r="A118" s="2" t="s">
        <v>26</v>
      </c>
      <c r="B118" s="2">
        <v>7210</v>
      </c>
      <c r="C118" s="2" t="s">
        <v>1740</v>
      </c>
      <c r="D118" s="2" t="s">
        <v>1741</v>
      </c>
      <c r="E118" s="4" t="s">
        <v>1328</v>
      </c>
      <c r="F118" s="2" t="s">
        <v>1742</v>
      </c>
      <c r="G118" s="2" t="s">
        <v>1743</v>
      </c>
      <c r="H118" s="2" t="s">
        <v>340</v>
      </c>
      <c r="I118" s="2" t="s">
        <v>189</v>
      </c>
      <c r="J118" s="2" t="s">
        <v>31</v>
      </c>
      <c r="K118" s="2" t="s">
        <v>31</v>
      </c>
      <c r="L118" s="2" t="s">
        <v>346</v>
      </c>
      <c r="M118" s="2" t="s">
        <v>43</v>
      </c>
      <c r="N118" s="2" t="s">
        <v>495</v>
      </c>
      <c r="O118" s="2" t="s">
        <v>141</v>
      </c>
      <c r="P118" s="2" t="s">
        <v>1744</v>
      </c>
      <c r="Q118" s="2" t="s">
        <v>192</v>
      </c>
      <c r="R118" s="2" t="s">
        <v>425</v>
      </c>
      <c r="S118" s="2" t="s">
        <v>35</v>
      </c>
      <c r="T118" s="152">
        <v>1.915</v>
      </c>
      <c r="U118" s="2" t="s">
        <v>1745</v>
      </c>
      <c r="V118" s="163">
        <v>3.2000000000000001E-2</v>
      </c>
      <c r="W118" s="165">
        <v>3.2629999999999999E-2</v>
      </c>
      <c r="X118" s="4" t="s">
        <v>431</v>
      </c>
      <c r="Y118" s="4" t="s">
        <v>141</v>
      </c>
      <c r="Z118" s="152">
        <v>1079199.96</v>
      </c>
      <c r="AA118" s="152">
        <v>1</v>
      </c>
      <c r="AB118" s="152">
        <v>105.65</v>
      </c>
      <c r="AD118" s="152">
        <v>1140.175</v>
      </c>
      <c r="AG118" s="2" t="s">
        <v>37</v>
      </c>
      <c r="AH118" s="152">
        <v>1.372E-3</v>
      </c>
      <c r="AI118" s="165">
        <v>4.2160834873338797E-3</v>
      </c>
      <c r="AJ118" s="165">
        <v>8.2714528048066804E-4</v>
      </c>
    </row>
    <row r="119" spans="1:36" x14ac:dyDescent="0.2">
      <c r="A119" s="2" t="s">
        <v>26</v>
      </c>
      <c r="B119" s="2">
        <v>7210</v>
      </c>
      <c r="C119" s="2" t="s">
        <v>1740</v>
      </c>
      <c r="D119" s="2" t="s">
        <v>1741</v>
      </c>
      <c r="E119" s="4" t="s">
        <v>1328</v>
      </c>
      <c r="F119" s="2" t="s">
        <v>1746</v>
      </c>
      <c r="G119" s="2" t="s">
        <v>1747</v>
      </c>
      <c r="H119" s="2" t="s">
        <v>340</v>
      </c>
      <c r="I119" s="2" t="s">
        <v>985</v>
      </c>
      <c r="J119" s="2" t="s">
        <v>31</v>
      </c>
      <c r="K119" s="2" t="s">
        <v>31</v>
      </c>
      <c r="L119" s="2" t="s">
        <v>346</v>
      </c>
      <c r="M119" s="2" t="s">
        <v>43</v>
      </c>
      <c r="N119" s="2" t="s">
        <v>495</v>
      </c>
      <c r="O119" s="2" t="s">
        <v>141</v>
      </c>
      <c r="P119" s="2" t="s">
        <v>1744</v>
      </c>
      <c r="Q119" s="2" t="s">
        <v>192</v>
      </c>
      <c r="R119" s="2" t="s">
        <v>425</v>
      </c>
      <c r="S119" s="2" t="s">
        <v>35</v>
      </c>
      <c r="T119" s="152">
        <v>1.9510000000000001</v>
      </c>
      <c r="U119" s="2" t="s">
        <v>1748</v>
      </c>
      <c r="V119" s="163">
        <v>5.7000000000000002E-2</v>
      </c>
      <c r="W119" s="165">
        <v>5.8650000000000001E-2</v>
      </c>
      <c r="X119" s="4" t="s">
        <v>431</v>
      </c>
      <c r="Y119" s="4" t="s">
        <v>141</v>
      </c>
      <c r="Z119" s="152">
        <v>1082399.96</v>
      </c>
      <c r="AA119" s="152">
        <v>1</v>
      </c>
      <c r="AB119" s="152">
        <v>100.12</v>
      </c>
      <c r="AD119" s="152">
        <v>1083.6990000000001</v>
      </c>
      <c r="AG119" s="2" t="s">
        <v>37</v>
      </c>
      <c r="AH119" s="152">
        <v>1.5770000000000001E-3</v>
      </c>
      <c r="AI119" s="165">
        <v>4.00724954955229E-3</v>
      </c>
      <c r="AJ119" s="165">
        <v>7.8617455336884104E-4</v>
      </c>
    </row>
    <row r="120" spans="1:36" x14ac:dyDescent="0.2">
      <c r="A120" s="2" t="s">
        <v>26</v>
      </c>
      <c r="B120" s="2">
        <v>7210</v>
      </c>
      <c r="C120" s="2" t="s">
        <v>1749</v>
      </c>
      <c r="D120" s="2" t="s">
        <v>1750</v>
      </c>
      <c r="E120" s="4" t="s">
        <v>1328</v>
      </c>
      <c r="F120" s="2" t="s">
        <v>1751</v>
      </c>
      <c r="G120" s="2" t="s">
        <v>1752</v>
      </c>
      <c r="H120" s="2" t="s">
        <v>340</v>
      </c>
      <c r="I120" s="2" t="s">
        <v>189</v>
      </c>
      <c r="J120" s="2" t="s">
        <v>31</v>
      </c>
      <c r="K120" s="2" t="s">
        <v>31</v>
      </c>
      <c r="L120" s="2" t="s">
        <v>346</v>
      </c>
      <c r="M120" s="2" t="s">
        <v>43</v>
      </c>
      <c r="N120" s="2" t="s">
        <v>495</v>
      </c>
      <c r="O120" s="2" t="s">
        <v>141</v>
      </c>
      <c r="P120" s="2" t="s">
        <v>1744</v>
      </c>
      <c r="Q120" s="2" t="s">
        <v>192</v>
      </c>
      <c r="R120" s="2" t="s">
        <v>425</v>
      </c>
      <c r="S120" s="2" t="s">
        <v>35</v>
      </c>
      <c r="T120" s="152">
        <v>2.7240000000000002</v>
      </c>
      <c r="U120" s="2" t="s">
        <v>1753</v>
      </c>
      <c r="V120" s="163">
        <v>3.2300000000000002E-2</v>
      </c>
      <c r="W120" s="165">
        <v>3.2890000000000003E-2</v>
      </c>
      <c r="X120" s="4" t="s">
        <v>431</v>
      </c>
      <c r="Y120" s="4" t="s">
        <v>141</v>
      </c>
      <c r="Z120" s="152">
        <v>1342080</v>
      </c>
      <c r="AA120" s="152">
        <v>1</v>
      </c>
      <c r="AB120" s="152">
        <v>105.98</v>
      </c>
      <c r="AD120" s="152">
        <v>1422.336</v>
      </c>
      <c r="AG120" s="2" t="s">
        <v>37</v>
      </c>
      <c r="AH120" s="152">
        <v>2.2759999999999998E-3</v>
      </c>
      <c r="AI120" s="165">
        <v>5.2594472043065799E-3</v>
      </c>
      <c r="AJ120" s="165">
        <v>1.03184079396171E-3</v>
      </c>
    </row>
    <row r="121" spans="1:36" x14ac:dyDescent="0.2">
      <c r="A121" s="2" t="s">
        <v>26</v>
      </c>
      <c r="B121" s="2">
        <v>7210</v>
      </c>
      <c r="C121" s="2" t="s">
        <v>1534</v>
      </c>
      <c r="D121" s="2" t="s">
        <v>1535</v>
      </c>
      <c r="E121" s="4" t="s">
        <v>1328</v>
      </c>
      <c r="F121" s="2" t="s">
        <v>1754</v>
      </c>
      <c r="G121" s="2" t="s">
        <v>1755</v>
      </c>
      <c r="H121" s="2" t="s">
        <v>340</v>
      </c>
      <c r="I121" s="2" t="s">
        <v>189</v>
      </c>
      <c r="J121" s="2" t="s">
        <v>31</v>
      </c>
      <c r="K121" s="2" t="s">
        <v>31</v>
      </c>
      <c r="L121" s="2" t="s">
        <v>346</v>
      </c>
      <c r="M121" s="2" t="s">
        <v>43</v>
      </c>
      <c r="N121" s="2" t="s">
        <v>481</v>
      </c>
      <c r="O121" s="2" t="s">
        <v>141</v>
      </c>
      <c r="P121" s="2" t="s">
        <v>1438</v>
      </c>
      <c r="Q121" s="2" t="s">
        <v>433</v>
      </c>
      <c r="R121" s="2" t="s">
        <v>425</v>
      </c>
      <c r="S121" s="2" t="s">
        <v>35</v>
      </c>
      <c r="T121" s="152">
        <v>7.1280000000000001</v>
      </c>
      <c r="U121" s="2" t="s">
        <v>1756</v>
      </c>
      <c r="V121" s="163">
        <v>2.5600000000000001E-2</v>
      </c>
      <c r="W121" s="165">
        <v>4.5679999999999998E-2</v>
      </c>
      <c r="X121" s="4" t="s">
        <v>431</v>
      </c>
      <c r="Y121" s="4" t="s">
        <v>141</v>
      </c>
      <c r="Z121" s="152">
        <v>1500000</v>
      </c>
      <c r="AA121" s="152">
        <v>1</v>
      </c>
      <c r="AB121" s="152">
        <v>93.07</v>
      </c>
      <c r="AD121" s="152">
        <v>1396.05</v>
      </c>
      <c r="AG121" s="2" t="s">
        <v>37</v>
      </c>
      <c r="AH121" s="152">
        <v>1.428E-3</v>
      </c>
      <c r="AI121" s="165">
        <v>5.1622466753773197E-3</v>
      </c>
      <c r="AJ121" s="165">
        <v>1.0127712098309399E-3</v>
      </c>
    </row>
    <row r="122" spans="1:36" x14ac:dyDescent="0.2">
      <c r="A122" s="2" t="s">
        <v>26</v>
      </c>
      <c r="B122" s="2">
        <v>7210</v>
      </c>
      <c r="C122" s="2" t="s">
        <v>1757</v>
      </c>
      <c r="D122" s="2" t="s">
        <v>1758</v>
      </c>
      <c r="E122" s="4" t="s">
        <v>1328</v>
      </c>
      <c r="F122" s="2" t="s">
        <v>1759</v>
      </c>
      <c r="G122" s="2" t="s">
        <v>1760</v>
      </c>
      <c r="H122" s="2" t="s">
        <v>340</v>
      </c>
      <c r="I122" s="2" t="s">
        <v>985</v>
      </c>
      <c r="J122" s="2" t="s">
        <v>31</v>
      </c>
      <c r="K122" s="2" t="s">
        <v>31</v>
      </c>
      <c r="L122" s="2" t="s">
        <v>346</v>
      </c>
      <c r="M122" s="2" t="s">
        <v>43</v>
      </c>
      <c r="N122" s="2" t="s">
        <v>468</v>
      </c>
      <c r="O122" s="2" t="s">
        <v>141</v>
      </c>
      <c r="P122" s="2" t="s">
        <v>1744</v>
      </c>
      <c r="Q122" s="2" t="s">
        <v>192</v>
      </c>
      <c r="R122" s="2" t="s">
        <v>425</v>
      </c>
      <c r="S122" s="2" t="s">
        <v>35</v>
      </c>
      <c r="T122" s="152">
        <v>3.1309999999999998</v>
      </c>
      <c r="U122" s="2" t="s">
        <v>1761</v>
      </c>
      <c r="V122" s="163">
        <v>0.04</v>
      </c>
      <c r="W122" s="165">
        <v>5.6980000000000003E-2</v>
      </c>
      <c r="X122" s="4" t="s">
        <v>431</v>
      </c>
      <c r="Y122" s="4" t="s">
        <v>141</v>
      </c>
      <c r="Z122" s="152">
        <v>3100000.15</v>
      </c>
      <c r="AA122" s="152">
        <v>1</v>
      </c>
      <c r="AB122" s="152">
        <v>96.92</v>
      </c>
      <c r="AD122" s="152">
        <v>3004.52</v>
      </c>
      <c r="AG122" s="2" t="s">
        <v>37</v>
      </c>
      <c r="AH122" s="152">
        <v>4.5760000000000002E-3</v>
      </c>
      <c r="AI122" s="165">
        <v>1.1109970367531301E-2</v>
      </c>
      <c r="AJ122" s="165">
        <v>2.1796436392664499E-3</v>
      </c>
    </row>
    <row r="123" spans="1:36" x14ac:dyDescent="0.2">
      <c r="A123" s="2" t="s">
        <v>26</v>
      </c>
      <c r="B123" s="2">
        <v>7210</v>
      </c>
      <c r="C123" s="2" t="s">
        <v>1538</v>
      </c>
      <c r="D123" s="2" t="s">
        <v>1539</v>
      </c>
      <c r="E123" s="4" t="s">
        <v>1328</v>
      </c>
      <c r="F123" s="2" t="s">
        <v>1762</v>
      </c>
      <c r="G123" s="2" t="s">
        <v>1763</v>
      </c>
      <c r="H123" s="2" t="s">
        <v>340</v>
      </c>
      <c r="I123" s="2" t="s">
        <v>189</v>
      </c>
      <c r="J123" s="2" t="s">
        <v>31</v>
      </c>
      <c r="K123" s="2" t="s">
        <v>31</v>
      </c>
      <c r="L123" s="2" t="s">
        <v>346</v>
      </c>
      <c r="M123" s="2" t="s">
        <v>43</v>
      </c>
      <c r="N123" s="2" t="s">
        <v>481</v>
      </c>
      <c r="O123" s="2" t="s">
        <v>141</v>
      </c>
      <c r="P123" s="2" t="s">
        <v>1764</v>
      </c>
      <c r="Q123" s="2" t="s">
        <v>433</v>
      </c>
      <c r="R123" s="2" t="s">
        <v>425</v>
      </c>
      <c r="S123" s="2" t="s">
        <v>35</v>
      </c>
      <c r="T123" s="152">
        <v>2.4300000000000002</v>
      </c>
      <c r="U123" s="2" t="s">
        <v>1765</v>
      </c>
      <c r="V123" s="163">
        <v>3.2000000000000001E-2</v>
      </c>
      <c r="W123" s="165">
        <v>2.7519999999999999E-2</v>
      </c>
      <c r="X123" s="4" t="s">
        <v>431</v>
      </c>
      <c r="Y123" s="4" t="s">
        <v>141</v>
      </c>
      <c r="Z123" s="152">
        <v>1800000</v>
      </c>
      <c r="AA123" s="152">
        <v>1</v>
      </c>
      <c r="AB123" s="152">
        <v>114.34</v>
      </c>
      <c r="AC123" s="152">
        <v>766.81200000000001</v>
      </c>
      <c r="AD123" s="152">
        <v>2824.9319999999998</v>
      </c>
      <c r="AG123" s="2" t="s">
        <v>37</v>
      </c>
      <c r="AH123" s="152">
        <v>1.7110000000000001E-3</v>
      </c>
      <c r="AI123" s="165">
        <v>1.0445898055251901E-2</v>
      </c>
      <c r="AJ123" s="165">
        <v>2.0493605742726E-3</v>
      </c>
    </row>
    <row r="124" spans="1:36" x14ac:dyDescent="0.2">
      <c r="A124" s="2" t="s">
        <v>26</v>
      </c>
      <c r="B124" s="2">
        <v>7210</v>
      </c>
      <c r="C124" s="2" t="s">
        <v>1538</v>
      </c>
      <c r="D124" s="2" t="s">
        <v>1539</v>
      </c>
      <c r="E124" s="4" t="s">
        <v>1328</v>
      </c>
      <c r="F124" s="2" t="s">
        <v>1766</v>
      </c>
      <c r="G124" s="2" t="s">
        <v>1767</v>
      </c>
      <c r="H124" s="2" t="s">
        <v>340</v>
      </c>
      <c r="I124" s="2" t="s">
        <v>189</v>
      </c>
      <c r="J124" s="2" t="s">
        <v>31</v>
      </c>
      <c r="K124" s="2" t="s">
        <v>31</v>
      </c>
      <c r="L124" s="2" t="s">
        <v>346</v>
      </c>
      <c r="M124" s="2" t="s">
        <v>43</v>
      </c>
      <c r="N124" s="2" t="s">
        <v>481</v>
      </c>
      <c r="O124" s="2" t="s">
        <v>141</v>
      </c>
      <c r="P124" s="2" t="s">
        <v>1764</v>
      </c>
      <c r="Q124" s="2" t="s">
        <v>433</v>
      </c>
      <c r="R124" s="2" t="s">
        <v>425</v>
      </c>
      <c r="S124" s="2" t="s">
        <v>35</v>
      </c>
      <c r="T124" s="152">
        <v>3.5350000000000001</v>
      </c>
      <c r="U124" s="2" t="s">
        <v>1768</v>
      </c>
      <c r="V124" s="163">
        <v>1.14E-2</v>
      </c>
      <c r="W124" s="165">
        <v>3.0810000000000001E-2</v>
      </c>
      <c r="X124" s="4" t="s">
        <v>431</v>
      </c>
      <c r="Y124" s="4" t="s">
        <v>141</v>
      </c>
      <c r="Z124" s="152">
        <v>2600000</v>
      </c>
      <c r="AA124" s="152">
        <v>1</v>
      </c>
      <c r="AB124" s="152">
        <v>105.17</v>
      </c>
      <c r="AD124" s="152">
        <v>2734.42</v>
      </c>
      <c r="AG124" s="2" t="s">
        <v>37</v>
      </c>
      <c r="AH124" s="152">
        <v>1.1000000000000001E-3</v>
      </c>
      <c r="AI124" s="165">
        <v>1.01112070155691E-2</v>
      </c>
      <c r="AJ124" s="165">
        <v>1.9836981852984601E-3</v>
      </c>
    </row>
    <row r="125" spans="1:36" x14ac:dyDescent="0.2">
      <c r="A125" s="2" t="s">
        <v>26</v>
      </c>
      <c r="B125" s="2">
        <v>7210</v>
      </c>
      <c r="C125" s="2" t="s">
        <v>1538</v>
      </c>
      <c r="D125" s="2" t="s">
        <v>1539</v>
      </c>
      <c r="E125" s="4" t="s">
        <v>1328</v>
      </c>
      <c r="F125" s="2" t="s">
        <v>1769</v>
      </c>
      <c r="G125" s="2" t="s">
        <v>1770</v>
      </c>
      <c r="H125" s="2" t="s">
        <v>340</v>
      </c>
      <c r="I125" s="2" t="s">
        <v>189</v>
      </c>
      <c r="J125" s="2" t="s">
        <v>31</v>
      </c>
      <c r="K125" s="2" t="s">
        <v>31</v>
      </c>
      <c r="L125" s="2" t="s">
        <v>346</v>
      </c>
      <c r="M125" s="2" t="s">
        <v>43</v>
      </c>
      <c r="N125" s="2" t="s">
        <v>481</v>
      </c>
      <c r="O125" s="2" t="s">
        <v>141</v>
      </c>
      <c r="P125" s="2" t="s">
        <v>1764</v>
      </c>
      <c r="Q125" s="2" t="s">
        <v>433</v>
      </c>
      <c r="R125" s="2" t="s">
        <v>425</v>
      </c>
      <c r="S125" s="2" t="s">
        <v>35</v>
      </c>
      <c r="T125" s="152">
        <v>5.8040000000000003</v>
      </c>
      <c r="U125" s="2" t="s">
        <v>1771</v>
      </c>
      <c r="V125" s="163">
        <v>9.1999999999999998E-3</v>
      </c>
      <c r="W125" s="165">
        <v>3.4599999999999999E-2</v>
      </c>
      <c r="X125" s="4" t="s">
        <v>431</v>
      </c>
      <c r="Y125" s="4" t="s">
        <v>141</v>
      </c>
      <c r="Z125" s="152">
        <v>3866250</v>
      </c>
      <c r="AA125" s="152">
        <v>1</v>
      </c>
      <c r="AB125" s="152">
        <v>98.59</v>
      </c>
      <c r="AD125" s="152">
        <v>3811.7359999999999</v>
      </c>
      <c r="AG125" s="2" t="s">
        <v>37</v>
      </c>
      <c r="AH125" s="152">
        <v>1.495E-3</v>
      </c>
      <c r="AI125" s="165">
        <v>1.40948539437235E-2</v>
      </c>
      <c r="AJ125" s="165">
        <v>2.76524218593871E-3</v>
      </c>
    </row>
    <row r="126" spans="1:36" x14ac:dyDescent="0.2">
      <c r="A126" s="2" t="s">
        <v>26</v>
      </c>
      <c r="B126" s="2">
        <v>7210</v>
      </c>
      <c r="C126" s="2" t="s">
        <v>1772</v>
      </c>
      <c r="D126" s="2" t="s">
        <v>1773</v>
      </c>
      <c r="E126" s="4" t="s">
        <v>1328</v>
      </c>
      <c r="F126" s="2" t="s">
        <v>1774</v>
      </c>
      <c r="G126" s="2" t="s">
        <v>1775</v>
      </c>
      <c r="H126" s="2" t="s">
        <v>340</v>
      </c>
      <c r="I126" s="2" t="s">
        <v>985</v>
      </c>
      <c r="J126" s="2" t="s">
        <v>31</v>
      </c>
      <c r="K126" s="2" t="s">
        <v>31</v>
      </c>
      <c r="L126" s="2" t="s">
        <v>346</v>
      </c>
      <c r="M126" s="2" t="s">
        <v>43</v>
      </c>
      <c r="N126" s="2" t="s">
        <v>481</v>
      </c>
      <c r="O126" s="2" t="s">
        <v>141</v>
      </c>
      <c r="P126" s="2" t="s">
        <v>1776</v>
      </c>
      <c r="Q126" s="2" t="s">
        <v>334</v>
      </c>
      <c r="R126" s="2" t="s">
        <v>427</v>
      </c>
      <c r="S126" s="2" t="s">
        <v>35</v>
      </c>
      <c r="T126" s="152">
        <v>1.1719999999999999</v>
      </c>
      <c r="U126" s="2" t="s">
        <v>1777</v>
      </c>
      <c r="V126" s="163">
        <v>6.5000000000000002E-2</v>
      </c>
      <c r="W126" s="165">
        <v>7.1739999999999998E-2</v>
      </c>
      <c r="X126" s="4" t="s">
        <v>431</v>
      </c>
      <c r="Y126" s="4" t="s">
        <v>141</v>
      </c>
      <c r="Z126" s="152">
        <v>1407000</v>
      </c>
      <c r="AA126" s="152">
        <v>1</v>
      </c>
      <c r="AB126" s="152">
        <v>99.01</v>
      </c>
      <c r="AD126" s="152">
        <v>1393.0709999999999</v>
      </c>
      <c r="AG126" s="2" t="s">
        <v>37</v>
      </c>
      <c r="AH126" s="152">
        <v>1.2803E-2</v>
      </c>
      <c r="AI126" s="165">
        <v>5.1512299628527396E-3</v>
      </c>
      <c r="AJ126" s="165">
        <v>1.01060986226785E-3</v>
      </c>
    </row>
    <row r="127" spans="1:36" x14ac:dyDescent="0.2">
      <c r="A127" s="2" t="s">
        <v>26</v>
      </c>
      <c r="B127" s="2">
        <v>7210</v>
      </c>
      <c r="C127" s="2" t="s">
        <v>1772</v>
      </c>
      <c r="D127" s="2" t="s">
        <v>1773</v>
      </c>
      <c r="E127" s="4" t="s">
        <v>1328</v>
      </c>
      <c r="F127" s="2" t="s">
        <v>1778</v>
      </c>
      <c r="G127" s="2" t="s">
        <v>1775</v>
      </c>
      <c r="H127" s="2" t="s">
        <v>340</v>
      </c>
      <c r="I127" s="2" t="s">
        <v>985</v>
      </c>
      <c r="J127" s="2" t="s">
        <v>31</v>
      </c>
      <c r="K127" s="2" t="s">
        <v>101</v>
      </c>
      <c r="L127" s="2" t="s">
        <v>346</v>
      </c>
      <c r="M127" s="2" t="s">
        <v>32</v>
      </c>
      <c r="N127" s="2" t="s">
        <v>481</v>
      </c>
      <c r="O127" s="2" t="s">
        <v>141</v>
      </c>
      <c r="P127" s="2" t="s">
        <v>1776</v>
      </c>
      <c r="Q127" s="2" t="s">
        <v>334</v>
      </c>
      <c r="R127" s="2" t="s">
        <v>427</v>
      </c>
      <c r="S127" s="2" t="s">
        <v>35</v>
      </c>
      <c r="T127" s="152">
        <v>1.2</v>
      </c>
      <c r="U127" s="2" t="s">
        <v>1777</v>
      </c>
      <c r="V127" s="163">
        <v>6.5000000000000002E-2</v>
      </c>
      <c r="W127" s="165">
        <v>6.2330000000000003E-2</v>
      </c>
      <c r="X127" s="4" t="s">
        <v>431</v>
      </c>
      <c r="Y127" s="4" t="s">
        <v>141</v>
      </c>
      <c r="Z127" s="152">
        <v>1363095</v>
      </c>
      <c r="AA127" s="152">
        <v>1</v>
      </c>
      <c r="AB127" s="152">
        <v>99.01</v>
      </c>
      <c r="AD127" s="152">
        <v>1349.6</v>
      </c>
      <c r="AG127" s="2" t="s">
        <v>37</v>
      </c>
      <c r="AH127" s="152">
        <v>0</v>
      </c>
      <c r="AI127" s="165">
        <v>4.9904874244596602E-3</v>
      </c>
      <c r="AJ127" s="165">
        <v>9.7907409396445896E-4</v>
      </c>
    </row>
    <row r="128" spans="1:36" x14ac:dyDescent="0.2">
      <c r="A128" s="2" t="s">
        <v>26</v>
      </c>
      <c r="B128" s="2">
        <v>7210</v>
      </c>
      <c r="C128" s="2" t="s">
        <v>1542</v>
      </c>
      <c r="D128" s="2" t="s">
        <v>1543</v>
      </c>
      <c r="E128" s="4" t="s">
        <v>1328</v>
      </c>
      <c r="F128" s="2" t="s">
        <v>1779</v>
      </c>
      <c r="G128" s="2" t="s">
        <v>1780</v>
      </c>
      <c r="H128" s="2" t="s">
        <v>340</v>
      </c>
      <c r="I128" s="2" t="s">
        <v>985</v>
      </c>
      <c r="J128" s="2" t="s">
        <v>31</v>
      </c>
      <c r="K128" s="2" t="s">
        <v>101</v>
      </c>
      <c r="L128" s="2" t="s">
        <v>346</v>
      </c>
      <c r="M128" s="2" t="s">
        <v>43</v>
      </c>
      <c r="N128" s="2" t="s">
        <v>458</v>
      </c>
      <c r="O128" s="2" t="s">
        <v>141</v>
      </c>
      <c r="P128" s="2" t="s">
        <v>1396</v>
      </c>
      <c r="Q128" s="2" t="s">
        <v>433</v>
      </c>
      <c r="R128" s="2" t="s">
        <v>425</v>
      </c>
      <c r="S128" s="2" t="s">
        <v>35</v>
      </c>
      <c r="T128" s="152">
        <v>1.7370000000000001</v>
      </c>
      <c r="U128" s="2" t="s">
        <v>1781</v>
      </c>
      <c r="V128" s="163">
        <v>3.4500000000000003E-2</v>
      </c>
      <c r="W128" s="165">
        <v>5.5399999999999998E-2</v>
      </c>
      <c r="X128" s="4" t="s">
        <v>431</v>
      </c>
      <c r="Y128" s="4" t="s">
        <v>141</v>
      </c>
      <c r="Z128" s="152">
        <v>3538000</v>
      </c>
      <c r="AA128" s="152">
        <v>1</v>
      </c>
      <c r="AB128" s="152">
        <v>97.69</v>
      </c>
      <c r="AD128" s="152">
        <v>3456.2719999999999</v>
      </c>
      <c r="AG128" s="2" t="s">
        <v>37</v>
      </c>
      <c r="AH128" s="152">
        <v>4.8570000000000002E-3</v>
      </c>
      <c r="AI128" s="165">
        <v>1.27804374296401E-2</v>
      </c>
      <c r="AJ128" s="165">
        <v>2.5073693474438798E-3</v>
      </c>
    </row>
    <row r="129" spans="1:36" x14ac:dyDescent="0.2">
      <c r="A129" s="2" t="s">
        <v>26</v>
      </c>
      <c r="B129" s="2">
        <v>7210</v>
      </c>
      <c r="C129" s="2" t="s">
        <v>1542</v>
      </c>
      <c r="D129" s="2" t="s">
        <v>1543</v>
      </c>
      <c r="E129" s="4" t="s">
        <v>1328</v>
      </c>
      <c r="F129" s="2" t="s">
        <v>1782</v>
      </c>
      <c r="G129" s="2" t="s">
        <v>1783</v>
      </c>
      <c r="H129" s="2" t="s">
        <v>340</v>
      </c>
      <c r="I129" s="2" t="s">
        <v>985</v>
      </c>
      <c r="J129" s="2" t="s">
        <v>31</v>
      </c>
      <c r="K129" s="2" t="s">
        <v>101</v>
      </c>
      <c r="L129" s="2" t="s">
        <v>346</v>
      </c>
      <c r="M129" s="2" t="s">
        <v>43</v>
      </c>
      <c r="N129" s="2" t="s">
        <v>458</v>
      </c>
      <c r="O129" s="2" t="s">
        <v>141</v>
      </c>
      <c r="P129" s="2" t="s">
        <v>1396</v>
      </c>
      <c r="Q129" s="2" t="s">
        <v>433</v>
      </c>
      <c r="R129" s="2" t="s">
        <v>425</v>
      </c>
      <c r="S129" s="2" t="s">
        <v>35</v>
      </c>
      <c r="T129" s="152">
        <v>3.9740000000000002</v>
      </c>
      <c r="U129" s="2" t="s">
        <v>1784</v>
      </c>
      <c r="V129" s="163">
        <v>1.4999999999999999E-2</v>
      </c>
      <c r="W129" s="165">
        <v>6.0019999999999997E-2</v>
      </c>
      <c r="X129" s="4" t="s">
        <v>431</v>
      </c>
      <c r="Y129" s="4" t="s">
        <v>141</v>
      </c>
      <c r="Z129" s="152">
        <v>1648000</v>
      </c>
      <c r="AA129" s="152">
        <v>1</v>
      </c>
      <c r="AB129" s="152">
        <v>84.49</v>
      </c>
      <c r="AD129" s="152">
        <v>1392.395</v>
      </c>
      <c r="AG129" s="2" t="s">
        <v>37</v>
      </c>
      <c r="AH129" s="152">
        <v>4.2700000000000004E-3</v>
      </c>
      <c r="AI129" s="165">
        <v>5.1487321313787799E-3</v>
      </c>
      <c r="AJ129" s="165">
        <v>1.01011981753289E-3</v>
      </c>
    </row>
    <row r="130" spans="1:36" x14ac:dyDescent="0.2">
      <c r="A130" s="2" t="s">
        <v>26</v>
      </c>
      <c r="B130" s="2">
        <v>7210</v>
      </c>
      <c r="C130" s="2" t="s">
        <v>1785</v>
      </c>
      <c r="D130" s="2" t="s">
        <v>1786</v>
      </c>
      <c r="E130" s="4" t="s">
        <v>332</v>
      </c>
      <c r="F130" s="2" t="s">
        <v>1787</v>
      </c>
      <c r="G130" s="2" t="s">
        <v>1788</v>
      </c>
      <c r="H130" s="2" t="s">
        <v>340</v>
      </c>
      <c r="I130" s="2" t="s">
        <v>985</v>
      </c>
      <c r="J130" s="2" t="s">
        <v>31</v>
      </c>
      <c r="K130" s="2" t="s">
        <v>101</v>
      </c>
      <c r="L130" s="2" t="s">
        <v>346</v>
      </c>
      <c r="M130" s="2" t="s">
        <v>32</v>
      </c>
      <c r="N130" s="2" t="s">
        <v>464</v>
      </c>
      <c r="O130" s="2" t="s">
        <v>141</v>
      </c>
      <c r="P130" s="2" t="s">
        <v>1723</v>
      </c>
      <c r="Q130" s="2" t="s">
        <v>433</v>
      </c>
      <c r="R130" s="2" t="s">
        <v>425</v>
      </c>
      <c r="S130" s="2" t="s">
        <v>35</v>
      </c>
      <c r="T130" s="152">
        <v>2.758</v>
      </c>
      <c r="U130" s="2" t="s">
        <v>1789</v>
      </c>
      <c r="V130" s="163">
        <v>6.5000000000000002E-2</v>
      </c>
      <c r="W130" s="165">
        <v>7.9619999999999996E-2</v>
      </c>
      <c r="X130" s="4" t="s">
        <v>431</v>
      </c>
      <c r="Y130" s="4" t="s">
        <v>141</v>
      </c>
      <c r="Z130" s="152">
        <v>4430000</v>
      </c>
      <c r="AA130" s="152">
        <v>1</v>
      </c>
      <c r="AB130" s="152">
        <v>96.49</v>
      </c>
      <c r="AD130" s="152">
        <v>4274.5069999999996</v>
      </c>
      <c r="AG130" s="2" t="s">
        <v>37</v>
      </c>
      <c r="AH130" s="152">
        <v>4.9903000000000003E-2</v>
      </c>
      <c r="AI130" s="165">
        <v>1.5806066795334799E-2</v>
      </c>
      <c r="AJ130" s="165">
        <v>3.1009617319013002E-3</v>
      </c>
    </row>
    <row r="131" spans="1:36" x14ac:dyDescent="0.2">
      <c r="A131" s="2" t="s">
        <v>26</v>
      </c>
      <c r="B131" s="2">
        <v>7210</v>
      </c>
      <c r="C131" s="2" t="s">
        <v>1734</v>
      </c>
      <c r="D131" s="2" t="s">
        <v>1735</v>
      </c>
      <c r="E131" s="4" t="s">
        <v>1328</v>
      </c>
      <c r="F131" s="2" t="s">
        <v>1790</v>
      </c>
      <c r="G131" s="2" t="s">
        <v>1791</v>
      </c>
      <c r="H131" s="2" t="s">
        <v>340</v>
      </c>
      <c r="I131" s="2" t="s">
        <v>189</v>
      </c>
      <c r="J131" s="2" t="s">
        <v>31</v>
      </c>
      <c r="K131" s="2" t="s">
        <v>31</v>
      </c>
      <c r="L131" s="2" t="s">
        <v>346</v>
      </c>
      <c r="M131" s="2" t="s">
        <v>43</v>
      </c>
      <c r="N131" s="2" t="s">
        <v>481</v>
      </c>
      <c r="O131" s="2" t="s">
        <v>141</v>
      </c>
      <c r="P131" s="2" t="s">
        <v>1738</v>
      </c>
      <c r="Q131" s="2" t="s">
        <v>192</v>
      </c>
      <c r="R131" s="2" t="s">
        <v>425</v>
      </c>
      <c r="S131" s="2" t="s">
        <v>35</v>
      </c>
      <c r="T131" s="152">
        <v>5.133</v>
      </c>
      <c r="U131" s="2" t="s">
        <v>1792</v>
      </c>
      <c r="V131" s="163">
        <v>6.4999999999999997E-3</v>
      </c>
      <c r="W131" s="165">
        <v>3.3890000000000003E-2</v>
      </c>
      <c r="X131" s="4" t="s">
        <v>431</v>
      </c>
      <c r="Y131" s="4" t="s">
        <v>141</v>
      </c>
      <c r="Z131" s="152">
        <v>4106516.31</v>
      </c>
      <c r="AA131" s="152">
        <v>1</v>
      </c>
      <c r="AB131" s="152">
        <v>98.12</v>
      </c>
      <c r="AD131" s="152">
        <v>4029.3139999999999</v>
      </c>
      <c r="AG131" s="2" t="s">
        <v>37</v>
      </c>
      <c r="AH131" s="152">
        <v>1.6869999999999999E-3</v>
      </c>
      <c r="AI131" s="165">
        <v>1.48994031628588E-2</v>
      </c>
      <c r="AJ131" s="165">
        <v>2.9230851441062701E-3</v>
      </c>
    </row>
    <row r="132" spans="1:36" x14ac:dyDescent="0.2">
      <c r="A132" s="2" t="s">
        <v>26</v>
      </c>
      <c r="B132" s="2">
        <v>7210</v>
      </c>
      <c r="C132" s="2" t="s">
        <v>1793</v>
      </c>
      <c r="D132" s="2" t="s">
        <v>1794</v>
      </c>
      <c r="E132" s="4" t="s">
        <v>1328</v>
      </c>
      <c r="F132" s="2" t="s">
        <v>1795</v>
      </c>
      <c r="G132" s="2" t="s">
        <v>1796</v>
      </c>
      <c r="H132" s="2" t="s">
        <v>340</v>
      </c>
      <c r="I132" s="2" t="s">
        <v>985</v>
      </c>
      <c r="J132" s="2" t="s">
        <v>31</v>
      </c>
      <c r="K132" s="2" t="s">
        <v>31</v>
      </c>
      <c r="L132" s="2" t="s">
        <v>346</v>
      </c>
      <c r="M132" s="2" t="s">
        <v>43</v>
      </c>
      <c r="N132" s="2" t="s">
        <v>457</v>
      </c>
      <c r="O132" s="2" t="s">
        <v>141</v>
      </c>
      <c r="P132" s="2" t="s">
        <v>1744</v>
      </c>
      <c r="Q132" s="2" t="s">
        <v>192</v>
      </c>
      <c r="R132" s="2" t="s">
        <v>425</v>
      </c>
      <c r="S132" s="2" t="s">
        <v>35</v>
      </c>
      <c r="T132" s="152">
        <v>3.3460000000000001</v>
      </c>
      <c r="U132" s="2" t="s">
        <v>1797</v>
      </c>
      <c r="V132" s="163">
        <v>0.05</v>
      </c>
      <c r="W132" s="165">
        <v>6.2390000000000001E-2</v>
      </c>
      <c r="X132" s="4" t="s">
        <v>431</v>
      </c>
      <c r="Y132" s="4" t="s">
        <v>141</v>
      </c>
      <c r="Z132" s="152">
        <v>2240884</v>
      </c>
      <c r="AA132" s="152">
        <v>1</v>
      </c>
      <c r="AB132" s="152">
        <v>97.4</v>
      </c>
      <c r="AD132" s="152">
        <v>2182.6210000000001</v>
      </c>
      <c r="AG132" s="2" t="s">
        <v>37</v>
      </c>
      <c r="AH132" s="152">
        <v>2.1649999999999998E-3</v>
      </c>
      <c r="AI132" s="165">
        <v>8.0707912205541903E-3</v>
      </c>
      <c r="AJ132" s="165">
        <v>1.5833929493762799E-3</v>
      </c>
    </row>
    <row r="133" spans="1:36" x14ac:dyDescent="0.2">
      <c r="A133" s="2" t="s">
        <v>26</v>
      </c>
      <c r="B133" s="2">
        <v>7210</v>
      </c>
      <c r="C133" s="2" t="s">
        <v>1801</v>
      </c>
      <c r="D133" s="2" t="s">
        <v>1802</v>
      </c>
      <c r="E133" s="4" t="s">
        <v>1328</v>
      </c>
      <c r="F133" s="2" t="s">
        <v>1803</v>
      </c>
      <c r="G133" s="2" t="s">
        <v>1804</v>
      </c>
      <c r="H133" s="2" t="s">
        <v>340</v>
      </c>
      <c r="I133" s="2" t="s">
        <v>189</v>
      </c>
      <c r="J133" s="2" t="s">
        <v>31</v>
      </c>
      <c r="K133" s="2" t="s">
        <v>31</v>
      </c>
      <c r="L133" s="2" t="s">
        <v>346</v>
      </c>
      <c r="M133" s="2" t="s">
        <v>43</v>
      </c>
      <c r="N133" s="2" t="s">
        <v>481</v>
      </c>
      <c r="O133" s="2" t="s">
        <v>141</v>
      </c>
      <c r="P133" s="2" t="s">
        <v>1438</v>
      </c>
      <c r="Q133" s="2" t="s">
        <v>433</v>
      </c>
      <c r="R133" s="2" t="s">
        <v>425</v>
      </c>
      <c r="S133" s="2" t="s">
        <v>35</v>
      </c>
      <c r="T133" s="152">
        <v>0.85099999999999998</v>
      </c>
      <c r="U133" s="2" t="s">
        <v>1805</v>
      </c>
      <c r="V133" s="163">
        <v>2.5000000000000001E-2</v>
      </c>
      <c r="W133" s="165">
        <v>2.674E-2</v>
      </c>
      <c r="X133" s="4" t="s">
        <v>431</v>
      </c>
      <c r="Y133" s="4" t="s">
        <v>141</v>
      </c>
      <c r="Z133" s="152">
        <v>2400000</v>
      </c>
      <c r="AA133" s="152">
        <v>1</v>
      </c>
      <c r="AB133" s="152">
        <v>113.77</v>
      </c>
      <c r="AD133" s="152">
        <v>2730.48</v>
      </c>
      <c r="AG133" s="2" t="s">
        <v>37</v>
      </c>
      <c r="AH133" s="152">
        <v>1.0191E-2</v>
      </c>
      <c r="AI133" s="165">
        <v>1.0096637872701E-2</v>
      </c>
      <c r="AJ133" s="165">
        <v>1.9808398932840399E-3</v>
      </c>
    </row>
    <row r="134" spans="1:36" x14ac:dyDescent="0.2">
      <c r="A134" s="2" t="s">
        <v>26</v>
      </c>
      <c r="B134" s="2">
        <v>7210</v>
      </c>
      <c r="C134" s="2" t="s">
        <v>1801</v>
      </c>
      <c r="D134" s="2" t="s">
        <v>1802</v>
      </c>
      <c r="E134" s="4" t="s">
        <v>1328</v>
      </c>
      <c r="F134" s="2" t="s">
        <v>1806</v>
      </c>
      <c r="G134" s="2" t="s">
        <v>1807</v>
      </c>
      <c r="H134" s="2" t="s">
        <v>340</v>
      </c>
      <c r="I134" s="2" t="s">
        <v>189</v>
      </c>
      <c r="J134" s="2" t="s">
        <v>31</v>
      </c>
      <c r="K134" s="2" t="s">
        <v>31</v>
      </c>
      <c r="L134" s="2" t="s">
        <v>346</v>
      </c>
      <c r="M134" s="2" t="s">
        <v>43</v>
      </c>
      <c r="N134" s="2" t="s">
        <v>481</v>
      </c>
      <c r="O134" s="2" t="s">
        <v>141</v>
      </c>
      <c r="P134" s="2" t="s">
        <v>1438</v>
      </c>
      <c r="Q134" s="2" t="s">
        <v>433</v>
      </c>
      <c r="R134" s="2" t="s">
        <v>425</v>
      </c>
      <c r="S134" s="2" t="s">
        <v>35</v>
      </c>
      <c r="T134" s="152">
        <v>4.6890000000000001</v>
      </c>
      <c r="U134" s="2" t="s">
        <v>1808</v>
      </c>
      <c r="V134" s="163">
        <v>1.17E-2</v>
      </c>
      <c r="W134" s="165">
        <v>3.5060000000000001E-2</v>
      </c>
      <c r="X134" s="4" t="s">
        <v>431</v>
      </c>
      <c r="Y134" s="4" t="s">
        <v>141</v>
      </c>
      <c r="Z134" s="152">
        <v>2212560.02</v>
      </c>
      <c r="AA134" s="152">
        <v>1</v>
      </c>
      <c r="AB134" s="152">
        <v>101.69</v>
      </c>
      <c r="AD134" s="152">
        <v>2249.9520000000002</v>
      </c>
      <c r="AG134" s="2" t="s">
        <v>37</v>
      </c>
      <c r="AH134" s="152">
        <v>3.2130000000000001E-3</v>
      </c>
      <c r="AI134" s="165">
        <v>8.3197655525099005E-3</v>
      </c>
      <c r="AJ134" s="165">
        <v>1.6322387429324699E-3</v>
      </c>
    </row>
    <row r="135" spans="1:36" x14ac:dyDescent="0.2">
      <c r="A135" s="2" t="s">
        <v>26</v>
      </c>
      <c r="B135" s="2">
        <v>7210</v>
      </c>
      <c r="C135" s="2" t="s">
        <v>1809</v>
      </c>
      <c r="D135" s="2" t="s">
        <v>1810</v>
      </c>
      <c r="E135" s="4" t="s">
        <v>1328</v>
      </c>
      <c r="F135" s="2" t="s">
        <v>1811</v>
      </c>
      <c r="G135" s="2" t="s">
        <v>1812</v>
      </c>
      <c r="H135" s="2" t="s">
        <v>340</v>
      </c>
      <c r="I135" s="2" t="s">
        <v>985</v>
      </c>
      <c r="J135" s="2" t="s">
        <v>31</v>
      </c>
      <c r="K135" s="2" t="s">
        <v>31</v>
      </c>
      <c r="L135" s="2" t="s">
        <v>346</v>
      </c>
      <c r="M135" s="2" t="s">
        <v>43</v>
      </c>
      <c r="N135" s="2" t="s">
        <v>457</v>
      </c>
      <c r="O135" s="2" t="s">
        <v>141</v>
      </c>
      <c r="P135" s="2" t="s">
        <v>1723</v>
      </c>
      <c r="Q135" s="2" t="s">
        <v>433</v>
      </c>
      <c r="R135" s="2" t="s">
        <v>425</v>
      </c>
      <c r="S135" s="2" t="s">
        <v>35</v>
      </c>
      <c r="T135" s="152">
        <v>3.2530000000000001</v>
      </c>
      <c r="U135" s="2" t="s">
        <v>1813</v>
      </c>
      <c r="V135" s="163">
        <v>7.2499999999999995E-2</v>
      </c>
      <c r="W135" s="165">
        <v>6.3E-2</v>
      </c>
      <c r="X135" s="4" t="s">
        <v>431</v>
      </c>
      <c r="Y135" s="4" t="s">
        <v>141</v>
      </c>
      <c r="Z135" s="152">
        <v>5605263</v>
      </c>
      <c r="AA135" s="152">
        <v>1</v>
      </c>
      <c r="AB135" s="152">
        <v>104.56</v>
      </c>
      <c r="AD135" s="152">
        <v>5860.8630000000003</v>
      </c>
      <c r="AG135" s="2" t="s">
        <v>37</v>
      </c>
      <c r="AH135" s="152">
        <v>7.7850000000000003E-3</v>
      </c>
      <c r="AI135" s="165">
        <v>2.1672017835624599E-2</v>
      </c>
      <c r="AJ135" s="165">
        <v>4.2517913426248499E-3</v>
      </c>
    </row>
    <row r="136" spans="1:36" x14ac:dyDescent="0.2">
      <c r="A136" s="2" t="s">
        <v>26</v>
      </c>
      <c r="B136" s="2">
        <v>7210</v>
      </c>
      <c r="C136" s="2" t="s">
        <v>1814</v>
      </c>
      <c r="D136" s="2" t="s">
        <v>1815</v>
      </c>
      <c r="E136" s="4" t="s">
        <v>1328</v>
      </c>
      <c r="F136" s="2" t="s">
        <v>1816</v>
      </c>
      <c r="G136" s="2" t="s">
        <v>1817</v>
      </c>
      <c r="H136" s="2" t="s">
        <v>340</v>
      </c>
      <c r="I136" s="2" t="s">
        <v>189</v>
      </c>
      <c r="J136" s="2" t="s">
        <v>31</v>
      </c>
      <c r="K136" s="2" t="s">
        <v>31</v>
      </c>
      <c r="L136" s="2" t="s">
        <v>346</v>
      </c>
      <c r="M136" s="2" t="s">
        <v>43</v>
      </c>
      <c r="N136" s="2" t="s">
        <v>481</v>
      </c>
      <c r="O136" s="2" t="s">
        <v>141</v>
      </c>
      <c r="P136" s="2" t="s">
        <v>1738</v>
      </c>
      <c r="Q136" s="2" t="s">
        <v>192</v>
      </c>
      <c r="R136" s="2" t="s">
        <v>425</v>
      </c>
      <c r="S136" s="2" t="s">
        <v>35</v>
      </c>
      <c r="T136" s="152">
        <v>4.2089999999999996</v>
      </c>
      <c r="U136" s="2" t="s">
        <v>1818</v>
      </c>
      <c r="V136" s="163">
        <v>5.0000000000000001E-3</v>
      </c>
      <c r="W136" s="165">
        <v>3.3119999999999997E-2</v>
      </c>
      <c r="X136" s="4" t="s">
        <v>431</v>
      </c>
      <c r="Y136" s="4" t="s">
        <v>141</v>
      </c>
      <c r="Z136" s="152">
        <v>553640.95999999996</v>
      </c>
      <c r="AA136" s="152">
        <v>1</v>
      </c>
      <c r="AB136" s="152">
        <v>100.45</v>
      </c>
      <c r="AD136" s="152">
        <v>556.13199999999995</v>
      </c>
      <c r="AG136" s="2" t="s">
        <v>37</v>
      </c>
      <c r="AH136" s="152">
        <v>2.9399999999999999E-4</v>
      </c>
      <c r="AI136" s="165">
        <v>2.0564394867918201E-3</v>
      </c>
      <c r="AJ136" s="165">
        <v>4.0344889307910301E-4</v>
      </c>
    </row>
    <row r="137" spans="1:36" x14ac:dyDescent="0.2">
      <c r="A137" s="2" t="s">
        <v>26</v>
      </c>
      <c r="B137" s="2">
        <v>7210</v>
      </c>
      <c r="C137" s="2" t="s">
        <v>1814</v>
      </c>
      <c r="D137" s="2" t="s">
        <v>1815</v>
      </c>
      <c r="E137" s="4" t="s">
        <v>1328</v>
      </c>
      <c r="F137" s="2" t="s">
        <v>1819</v>
      </c>
      <c r="G137" s="2" t="s">
        <v>1820</v>
      </c>
      <c r="H137" s="2" t="s">
        <v>340</v>
      </c>
      <c r="I137" s="2" t="s">
        <v>189</v>
      </c>
      <c r="J137" s="2" t="s">
        <v>31</v>
      </c>
      <c r="K137" s="2" t="s">
        <v>31</v>
      </c>
      <c r="L137" s="2" t="s">
        <v>346</v>
      </c>
      <c r="M137" s="2" t="s">
        <v>43</v>
      </c>
      <c r="N137" s="2" t="s">
        <v>481</v>
      </c>
      <c r="O137" s="2" t="s">
        <v>141</v>
      </c>
      <c r="P137" s="2" t="s">
        <v>1738</v>
      </c>
      <c r="Q137" s="2" t="s">
        <v>192</v>
      </c>
      <c r="R137" s="2" t="s">
        <v>425</v>
      </c>
      <c r="S137" s="2" t="s">
        <v>35</v>
      </c>
      <c r="T137" s="152">
        <v>1.21</v>
      </c>
      <c r="U137" s="2" t="s">
        <v>1821</v>
      </c>
      <c r="V137" s="163">
        <v>4.7500000000000001E-2</v>
      </c>
      <c r="W137" s="165">
        <v>2.843E-2</v>
      </c>
      <c r="X137" s="4" t="s">
        <v>431</v>
      </c>
      <c r="Y137" s="4" t="s">
        <v>141</v>
      </c>
      <c r="Z137" s="152">
        <v>1973334.02</v>
      </c>
      <c r="AA137" s="152">
        <v>1</v>
      </c>
      <c r="AB137" s="152">
        <v>142.59</v>
      </c>
      <c r="AD137" s="152">
        <v>2813.777</v>
      </c>
      <c r="AG137" s="2" t="s">
        <v>37</v>
      </c>
      <c r="AH137" s="152">
        <v>2.065E-3</v>
      </c>
      <c r="AI137" s="165">
        <v>1.0404649443576599E-2</v>
      </c>
      <c r="AJ137" s="165">
        <v>2.0412680887760301E-3</v>
      </c>
    </row>
    <row r="138" spans="1:36" x14ac:dyDescent="0.2">
      <c r="A138" s="2" t="s">
        <v>26</v>
      </c>
      <c r="B138" s="2">
        <v>7210</v>
      </c>
      <c r="C138" s="2" t="s">
        <v>1822</v>
      </c>
      <c r="D138" s="2" t="s">
        <v>1823</v>
      </c>
      <c r="E138" s="4" t="s">
        <v>1328</v>
      </c>
      <c r="F138" s="2" t="s">
        <v>1824</v>
      </c>
      <c r="G138" s="2" t="s">
        <v>1825</v>
      </c>
      <c r="H138" s="2" t="s">
        <v>340</v>
      </c>
      <c r="I138" s="2" t="s">
        <v>985</v>
      </c>
      <c r="J138" s="2" t="s">
        <v>31</v>
      </c>
      <c r="K138" s="2" t="s">
        <v>31</v>
      </c>
      <c r="L138" s="2" t="s">
        <v>346</v>
      </c>
      <c r="M138" s="2" t="s">
        <v>43</v>
      </c>
      <c r="N138" s="2" t="s">
        <v>464</v>
      </c>
      <c r="O138" s="2" t="s">
        <v>141</v>
      </c>
      <c r="P138" s="2" t="s">
        <v>1776</v>
      </c>
      <c r="Q138" s="2" t="s">
        <v>334</v>
      </c>
      <c r="R138" s="2" t="s">
        <v>427</v>
      </c>
      <c r="S138" s="2" t="s">
        <v>35</v>
      </c>
      <c r="T138" s="152">
        <v>1.8959999999999999</v>
      </c>
      <c r="U138" s="2" t="s">
        <v>1826</v>
      </c>
      <c r="V138" s="163">
        <v>3.8699999999999998E-2</v>
      </c>
      <c r="W138" s="165">
        <v>6.3070000000000001E-2</v>
      </c>
      <c r="X138" s="4" t="s">
        <v>431</v>
      </c>
      <c r="Y138" s="4" t="s">
        <v>141</v>
      </c>
      <c r="Z138" s="152">
        <v>819840.54</v>
      </c>
      <c r="AA138" s="152">
        <v>1</v>
      </c>
      <c r="AB138" s="152">
        <v>95.78</v>
      </c>
      <c r="AD138" s="152">
        <v>785.24300000000005</v>
      </c>
      <c r="AG138" s="2" t="s">
        <v>37</v>
      </c>
      <c r="AH138" s="152">
        <v>2.4840000000000001E-3</v>
      </c>
      <c r="AI138" s="165">
        <v>2.9036348668400598E-3</v>
      </c>
      <c r="AJ138" s="165">
        <v>5.69658519230284E-4</v>
      </c>
    </row>
    <row r="139" spans="1:36" x14ac:dyDescent="0.2">
      <c r="A139" s="2" t="s">
        <v>26</v>
      </c>
      <c r="B139" s="2">
        <v>7210</v>
      </c>
      <c r="C139" s="2" t="s">
        <v>1822</v>
      </c>
      <c r="D139" s="2" t="s">
        <v>1823</v>
      </c>
      <c r="E139" s="4" t="s">
        <v>1328</v>
      </c>
      <c r="F139" s="2" t="s">
        <v>1827</v>
      </c>
      <c r="G139" s="2" t="s">
        <v>1828</v>
      </c>
      <c r="H139" s="2" t="s">
        <v>340</v>
      </c>
      <c r="I139" s="2" t="s">
        <v>985</v>
      </c>
      <c r="J139" s="2" t="s">
        <v>31</v>
      </c>
      <c r="K139" s="2" t="s">
        <v>31</v>
      </c>
      <c r="L139" s="2" t="s">
        <v>346</v>
      </c>
      <c r="M139" s="2" t="s">
        <v>32</v>
      </c>
      <c r="N139" s="2" t="s">
        <v>464</v>
      </c>
      <c r="O139" s="2" t="s">
        <v>141</v>
      </c>
      <c r="P139" s="2" t="s">
        <v>1776</v>
      </c>
      <c r="Q139" s="2" t="s">
        <v>334</v>
      </c>
      <c r="R139" s="2" t="s">
        <v>427</v>
      </c>
      <c r="S139" s="2" t="s">
        <v>35</v>
      </c>
      <c r="T139" s="152">
        <v>1.88</v>
      </c>
      <c r="U139" s="2" t="s">
        <v>1386</v>
      </c>
      <c r="V139" s="163">
        <v>4.19E-2</v>
      </c>
      <c r="W139" s="165">
        <v>8.5440000000000002E-2</v>
      </c>
      <c r="X139" s="4" t="s">
        <v>431</v>
      </c>
      <c r="Y139" s="4" t="s">
        <v>141</v>
      </c>
      <c r="Z139" s="152">
        <v>839834</v>
      </c>
      <c r="AA139" s="152">
        <v>1</v>
      </c>
      <c r="AB139" s="152">
        <v>92.5</v>
      </c>
      <c r="AD139" s="152">
        <v>776.846</v>
      </c>
      <c r="AG139" s="2" t="s">
        <v>37</v>
      </c>
      <c r="AH139" s="152">
        <v>0</v>
      </c>
      <c r="AI139" s="165">
        <v>2.8725855118306499E-3</v>
      </c>
      <c r="AJ139" s="165">
        <v>5.6356700620992695E-4</v>
      </c>
    </row>
    <row r="140" spans="1:36" x14ac:dyDescent="0.2">
      <c r="A140" s="2" t="s">
        <v>26</v>
      </c>
      <c r="B140" s="2">
        <v>7210</v>
      </c>
      <c r="C140" s="2" t="s">
        <v>1822</v>
      </c>
      <c r="D140" s="2" t="s">
        <v>1823</v>
      </c>
      <c r="E140" s="4" t="s">
        <v>1328</v>
      </c>
      <c r="F140" s="2" t="s">
        <v>1829</v>
      </c>
      <c r="G140" s="2" t="s">
        <v>1830</v>
      </c>
      <c r="H140" s="2" t="s">
        <v>340</v>
      </c>
      <c r="I140" s="2" t="s">
        <v>985</v>
      </c>
      <c r="J140" s="2" t="s">
        <v>31</v>
      </c>
      <c r="K140" s="2" t="s">
        <v>31</v>
      </c>
      <c r="L140" s="2" t="s">
        <v>346</v>
      </c>
      <c r="M140" s="2" t="s">
        <v>32</v>
      </c>
      <c r="N140" s="2" t="s">
        <v>464</v>
      </c>
      <c r="O140" s="2" t="s">
        <v>141</v>
      </c>
      <c r="P140" s="2" t="s">
        <v>1776</v>
      </c>
      <c r="Q140" s="2" t="s">
        <v>334</v>
      </c>
      <c r="R140" s="2" t="s">
        <v>427</v>
      </c>
      <c r="S140" s="2" t="s">
        <v>35</v>
      </c>
      <c r="T140" s="152">
        <v>1.37</v>
      </c>
      <c r="U140" s="2" t="s">
        <v>1386</v>
      </c>
      <c r="V140" s="163">
        <v>6.25E-2</v>
      </c>
      <c r="W140" s="165">
        <v>8.5699999999999998E-2</v>
      </c>
      <c r="X140" s="4" t="s">
        <v>431</v>
      </c>
      <c r="Y140" s="4" t="s">
        <v>141</v>
      </c>
      <c r="Z140" s="152">
        <v>429211.5</v>
      </c>
      <c r="AA140" s="152">
        <v>1</v>
      </c>
      <c r="AB140" s="152">
        <v>96.88</v>
      </c>
      <c r="AD140" s="152">
        <v>415.82</v>
      </c>
      <c r="AG140" s="2" t="s">
        <v>37</v>
      </c>
      <c r="AH140" s="152">
        <v>0</v>
      </c>
      <c r="AI140" s="165">
        <v>1.53759960959476E-3</v>
      </c>
      <c r="AJ140" s="165">
        <v>3.0165869916145302E-4</v>
      </c>
    </row>
    <row r="141" spans="1:36" x14ac:dyDescent="0.2">
      <c r="A141" s="2" t="s">
        <v>26</v>
      </c>
      <c r="B141" s="2">
        <v>7210</v>
      </c>
      <c r="C141" s="2" t="s">
        <v>1831</v>
      </c>
      <c r="D141" s="2" t="s">
        <v>1832</v>
      </c>
      <c r="E141" s="4" t="s">
        <v>1328</v>
      </c>
      <c r="F141" s="2" t="s">
        <v>1833</v>
      </c>
      <c r="G141" s="2" t="s">
        <v>1834</v>
      </c>
      <c r="H141" s="2" t="s">
        <v>340</v>
      </c>
      <c r="I141" s="2" t="s">
        <v>189</v>
      </c>
      <c r="J141" s="2" t="s">
        <v>31</v>
      </c>
      <c r="K141" s="2" t="s">
        <v>31</v>
      </c>
      <c r="L141" s="2" t="s">
        <v>346</v>
      </c>
      <c r="M141" s="2" t="s">
        <v>43</v>
      </c>
      <c r="N141" s="2" t="s">
        <v>465</v>
      </c>
      <c r="O141" s="2" t="s">
        <v>141</v>
      </c>
      <c r="P141" s="2" t="s">
        <v>103</v>
      </c>
      <c r="Q141" s="2" t="s">
        <v>433</v>
      </c>
      <c r="R141" s="2" t="s">
        <v>425</v>
      </c>
      <c r="S141" s="2" t="s">
        <v>35</v>
      </c>
      <c r="T141" s="152">
        <v>3.9630000000000001</v>
      </c>
      <c r="U141" s="2" t="s">
        <v>1835</v>
      </c>
      <c r="V141" s="163">
        <v>2E-3</v>
      </c>
      <c r="W141" s="165">
        <v>2.5309999999999999E-2</v>
      </c>
      <c r="X141" s="4" t="s">
        <v>431</v>
      </c>
      <c r="Y141" s="4" t="s">
        <v>141</v>
      </c>
      <c r="Z141" s="152">
        <v>5136791.1500000004</v>
      </c>
      <c r="AA141" s="152">
        <v>1</v>
      </c>
      <c r="AB141" s="152">
        <v>100.85</v>
      </c>
      <c r="AD141" s="152">
        <v>5180.4539999999997</v>
      </c>
      <c r="AG141" s="2" t="s">
        <v>37</v>
      </c>
      <c r="AH141" s="152">
        <v>1.33E-3</v>
      </c>
      <c r="AI141" s="165">
        <v>1.9156033660687501E-2</v>
      </c>
      <c r="AJ141" s="165">
        <v>3.7581852643023099E-3</v>
      </c>
    </row>
    <row r="142" spans="1:36" x14ac:dyDescent="0.2">
      <c r="A142" s="2" t="s">
        <v>26</v>
      </c>
      <c r="B142" s="2">
        <v>7210</v>
      </c>
      <c r="C142" s="2" t="s">
        <v>1831</v>
      </c>
      <c r="D142" s="2" t="s">
        <v>1832</v>
      </c>
      <c r="E142" s="4" t="s">
        <v>1328</v>
      </c>
      <c r="F142" s="2" t="s">
        <v>2152</v>
      </c>
      <c r="G142" s="2" t="s">
        <v>2153</v>
      </c>
      <c r="H142" s="2" t="s">
        <v>340</v>
      </c>
      <c r="I142" s="2" t="s">
        <v>985</v>
      </c>
      <c r="J142" s="2" t="s">
        <v>31</v>
      </c>
      <c r="K142" s="2" t="s">
        <v>31</v>
      </c>
      <c r="L142" s="2" t="s">
        <v>346</v>
      </c>
      <c r="M142" s="2" t="s">
        <v>43</v>
      </c>
      <c r="N142" s="2" t="s">
        <v>465</v>
      </c>
      <c r="O142" s="2" t="s">
        <v>141</v>
      </c>
      <c r="P142" s="2" t="s">
        <v>103</v>
      </c>
      <c r="Q142" s="2" t="s">
        <v>433</v>
      </c>
      <c r="R142" s="2" t="s">
        <v>425</v>
      </c>
      <c r="S142" s="2" t="s">
        <v>35</v>
      </c>
      <c r="T142" s="152">
        <v>0.42699999999999999</v>
      </c>
      <c r="U142" s="2" t="s">
        <v>2154</v>
      </c>
      <c r="V142" s="163">
        <v>1.8700000000000001E-2</v>
      </c>
      <c r="W142" s="165">
        <v>4.6260000000000003E-2</v>
      </c>
      <c r="X142" s="4" t="s">
        <v>431</v>
      </c>
      <c r="Y142" s="4" t="s">
        <v>141</v>
      </c>
      <c r="Z142" s="152">
        <v>616098.31000000006</v>
      </c>
      <c r="AA142" s="152">
        <v>1</v>
      </c>
      <c r="AB142" s="152">
        <v>99.98</v>
      </c>
      <c r="AD142" s="152">
        <v>615.97500000000002</v>
      </c>
      <c r="AG142" s="2" t="s">
        <v>37</v>
      </c>
      <c r="AH142" s="152">
        <v>2.2300000000000002E-3</v>
      </c>
      <c r="AI142" s="165">
        <v>2.2777231203843602E-3</v>
      </c>
      <c r="AJ142" s="165">
        <v>4.46862101978681E-4</v>
      </c>
    </row>
    <row r="143" spans="1:36" x14ac:dyDescent="0.2">
      <c r="A143" s="2" t="s">
        <v>26</v>
      </c>
      <c r="B143" s="2">
        <v>7210</v>
      </c>
      <c r="C143" s="2" t="s">
        <v>1831</v>
      </c>
      <c r="D143" s="2" t="s">
        <v>1832</v>
      </c>
      <c r="E143" s="4" t="s">
        <v>1328</v>
      </c>
      <c r="F143" s="2" t="s">
        <v>2155</v>
      </c>
      <c r="G143" s="2" t="s">
        <v>2156</v>
      </c>
      <c r="H143" s="2" t="s">
        <v>340</v>
      </c>
      <c r="I143" s="2" t="s">
        <v>985</v>
      </c>
      <c r="J143" s="2" t="s">
        <v>31</v>
      </c>
      <c r="K143" s="2" t="s">
        <v>31</v>
      </c>
      <c r="L143" s="2" t="s">
        <v>346</v>
      </c>
      <c r="M143" s="2" t="s">
        <v>43</v>
      </c>
      <c r="N143" s="2" t="s">
        <v>465</v>
      </c>
      <c r="O143" s="2" t="s">
        <v>141</v>
      </c>
      <c r="P143" s="2" t="s">
        <v>103</v>
      </c>
      <c r="Q143" s="2" t="s">
        <v>433</v>
      </c>
      <c r="R143" s="2" t="s">
        <v>425</v>
      </c>
      <c r="S143" s="2" t="s">
        <v>35</v>
      </c>
      <c r="T143" s="152">
        <v>3.1379999999999999</v>
      </c>
      <c r="U143" s="2" t="s">
        <v>2157</v>
      </c>
      <c r="V143" s="163">
        <v>2.6800000000000001E-2</v>
      </c>
      <c r="W143" s="165">
        <v>5.0459999999999998E-2</v>
      </c>
      <c r="X143" s="4" t="s">
        <v>431</v>
      </c>
      <c r="Y143" s="4" t="s">
        <v>141</v>
      </c>
      <c r="Z143" s="152">
        <v>1400287.94</v>
      </c>
      <c r="AA143" s="152">
        <v>1</v>
      </c>
      <c r="AB143" s="152">
        <v>94.27</v>
      </c>
      <c r="AD143" s="152">
        <v>1320.0509999999999</v>
      </c>
      <c r="AG143" s="2" t="s">
        <v>37</v>
      </c>
      <c r="AH143" s="152">
        <v>6.1300000000000005E-4</v>
      </c>
      <c r="AI143" s="165">
        <v>4.8812228522083397E-3</v>
      </c>
      <c r="AJ143" s="165">
        <v>9.5763768846325505E-4</v>
      </c>
    </row>
    <row r="144" spans="1:36" x14ac:dyDescent="0.2">
      <c r="A144" s="2" t="s">
        <v>26</v>
      </c>
      <c r="B144" s="2">
        <v>7210</v>
      </c>
      <c r="C144" s="2" t="s">
        <v>1836</v>
      </c>
      <c r="D144" s="2" t="s">
        <v>1837</v>
      </c>
      <c r="E144" s="4" t="s">
        <v>1328</v>
      </c>
      <c r="F144" s="2" t="s">
        <v>1838</v>
      </c>
      <c r="G144" s="2" t="s">
        <v>1839</v>
      </c>
      <c r="H144" s="2" t="s">
        <v>340</v>
      </c>
      <c r="I144" s="2" t="s">
        <v>189</v>
      </c>
      <c r="J144" s="2" t="s">
        <v>31</v>
      </c>
      <c r="K144" s="2" t="s">
        <v>31</v>
      </c>
      <c r="L144" s="2" t="s">
        <v>346</v>
      </c>
      <c r="M144" s="2" t="s">
        <v>43</v>
      </c>
      <c r="N144" s="2" t="s">
        <v>481</v>
      </c>
      <c r="O144" s="2" t="s">
        <v>141</v>
      </c>
      <c r="P144" s="2" t="s">
        <v>1840</v>
      </c>
      <c r="Q144" s="2" t="s">
        <v>192</v>
      </c>
      <c r="R144" s="2" t="s">
        <v>425</v>
      </c>
      <c r="S144" s="2" t="s">
        <v>35</v>
      </c>
      <c r="T144" s="152">
        <v>3.4430000000000001</v>
      </c>
      <c r="U144" s="2" t="s">
        <v>1841</v>
      </c>
      <c r="V144" s="163">
        <v>2.7E-2</v>
      </c>
      <c r="W144" s="165">
        <v>3.4229999999999997E-2</v>
      </c>
      <c r="X144" s="4" t="s">
        <v>431</v>
      </c>
      <c r="Y144" s="4" t="s">
        <v>141</v>
      </c>
      <c r="Z144" s="152">
        <v>945000</v>
      </c>
      <c r="AA144" s="152">
        <v>1</v>
      </c>
      <c r="AB144" s="152">
        <v>102.95</v>
      </c>
      <c r="AD144" s="152">
        <v>972.87800000000004</v>
      </c>
      <c r="AG144" s="2" t="s">
        <v>37</v>
      </c>
      <c r="AH144" s="152">
        <v>2.1589999999999999E-3</v>
      </c>
      <c r="AI144" s="165">
        <v>3.59745971843731E-3</v>
      </c>
      <c r="AJ144" s="165">
        <v>7.0577867747738095E-4</v>
      </c>
    </row>
    <row r="145" spans="1:36" x14ac:dyDescent="0.2">
      <c r="A145" s="2" t="s">
        <v>26</v>
      </c>
      <c r="B145" s="2">
        <v>7210</v>
      </c>
      <c r="C145" s="2" t="s">
        <v>1836</v>
      </c>
      <c r="D145" s="2" t="s">
        <v>1837</v>
      </c>
      <c r="E145" s="4" t="s">
        <v>1328</v>
      </c>
      <c r="F145" s="2" t="s">
        <v>1842</v>
      </c>
      <c r="G145" s="2" t="s">
        <v>1843</v>
      </c>
      <c r="H145" s="2" t="s">
        <v>340</v>
      </c>
      <c r="I145" s="2" t="s">
        <v>189</v>
      </c>
      <c r="J145" s="2" t="s">
        <v>31</v>
      </c>
      <c r="K145" s="2" t="s">
        <v>31</v>
      </c>
      <c r="L145" s="2" t="s">
        <v>346</v>
      </c>
      <c r="M145" s="2" t="s">
        <v>43</v>
      </c>
      <c r="N145" s="2" t="s">
        <v>481</v>
      </c>
      <c r="O145" s="2" t="s">
        <v>141</v>
      </c>
      <c r="P145" s="2" t="s">
        <v>1840</v>
      </c>
      <c r="Q145" s="2" t="s">
        <v>192</v>
      </c>
      <c r="R145" s="2" t="s">
        <v>425</v>
      </c>
      <c r="S145" s="2" t="s">
        <v>35</v>
      </c>
      <c r="T145" s="152">
        <v>3.028</v>
      </c>
      <c r="U145" s="2" t="s">
        <v>1789</v>
      </c>
      <c r="V145" s="163">
        <v>1.7999999999999999E-2</v>
      </c>
      <c r="W145" s="165">
        <v>3.0200000000000001E-2</v>
      </c>
      <c r="X145" s="4" t="s">
        <v>431</v>
      </c>
      <c r="Y145" s="4" t="s">
        <v>141</v>
      </c>
      <c r="Z145" s="152">
        <v>2382911.35</v>
      </c>
      <c r="AA145" s="152">
        <v>1</v>
      </c>
      <c r="AB145" s="152">
        <v>110.52</v>
      </c>
      <c r="AD145" s="152">
        <v>2633.5940000000001</v>
      </c>
      <c r="AG145" s="2" t="s">
        <v>37</v>
      </c>
      <c r="AH145" s="152">
        <v>3.0209999999999998E-3</v>
      </c>
      <c r="AI145" s="165">
        <v>9.7383760824412899E-3</v>
      </c>
      <c r="AJ145" s="165">
        <v>1.9105532042561399E-3</v>
      </c>
    </row>
    <row r="146" spans="1:36" x14ac:dyDescent="0.2">
      <c r="A146" s="2" t="s">
        <v>26</v>
      </c>
      <c r="B146" s="2">
        <v>7210</v>
      </c>
      <c r="C146" s="2" t="s">
        <v>1566</v>
      </c>
      <c r="D146" s="2" t="s">
        <v>1567</v>
      </c>
      <c r="E146" s="4" t="s">
        <v>1328</v>
      </c>
      <c r="F146" s="2" t="s">
        <v>1844</v>
      </c>
      <c r="G146" s="2" t="s">
        <v>1845</v>
      </c>
      <c r="H146" s="2" t="s">
        <v>340</v>
      </c>
      <c r="I146" s="2" t="s">
        <v>189</v>
      </c>
      <c r="J146" s="2" t="s">
        <v>31</v>
      </c>
      <c r="K146" s="2" t="s">
        <v>31</v>
      </c>
      <c r="L146" s="2" t="s">
        <v>346</v>
      </c>
      <c r="M146" s="2" t="s">
        <v>43</v>
      </c>
      <c r="N146" s="2" t="s">
        <v>462</v>
      </c>
      <c r="O146" s="2" t="s">
        <v>141</v>
      </c>
      <c r="P146" s="2" t="s">
        <v>1764</v>
      </c>
      <c r="Q146" s="2" t="s">
        <v>433</v>
      </c>
      <c r="R146" s="2" t="s">
        <v>425</v>
      </c>
      <c r="S146" s="2" t="s">
        <v>35</v>
      </c>
      <c r="T146" s="152">
        <v>4.7850000000000001</v>
      </c>
      <c r="U146" s="2" t="s">
        <v>1846</v>
      </c>
      <c r="V146" s="163">
        <v>4.4000000000000003E-3</v>
      </c>
      <c r="W146" s="165">
        <v>2.9190000000000001E-2</v>
      </c>
      <c r="X146" s="4" t="s">
        <v>431</v>
      </c>
      <c r="Y146" s="4" t="s">
        <v>141</v>
      </c>
      <c r="Z146" s="152">
        <v>412490.8</v>
      </c>
      <c r="AA146" s="152">
        <v>1</v>
      </c>
      <c r="AB146" s="152">
        <v>101.08</v>
      </c>
      <c r="AD146" s="152">
        <v>416.94600000000003</v>
      </c>
      <c r="AG146" s="2" t="s">
        <v>37</v>
      </c>
      <c r="AH146" s="152">
        <v>4.84E-4</v>
      </c>
      <c r="AI146" s="165">
        <v>1.5417617971718099E-3</v>
      </c>
      <c r="AJ146" s="165">
        <v>3.02475270707339E-4</v>
      </c>
    </row>
    <row r="147" spans="1:36" x14ac:dyDescent="0.2">
      <c r="A147" s="2" t="s">
        <v>26</v>
      </c>
      <c r="B147" s="2">
        <v>7210</v>
      </c>
      <c r="C147" s="2" t="s">
        <v>1847</v>
      </c>
      <c r="D147" s="2" t="s">
        <v>1848</v>
      </c>
      <c r="E147" s="4" t="s">
        <v>1328</v>
      </c>
      <c r="F147" s="2" t="s">
        <v>1849</v>
      </c>
      <c r="G147" s="2" t="s">
        <v>1850</v>
      </c>
      <c r="H147" s="2" t="s">
        <v>340</v>
      </c>
      <c r="I147" s="2" t="s">
        <v>985</v>
      </c>
      <c r="J147" s="2" t="s">
        <v>31</v>
      </c>
      <c r="K147" s="2" t="s">
        <v>31</v>
      </c>
      <c r="L147" s="2" t="s">
        <v>346</v>
      </c>
      <c r="M147" s="2" t="s">
        <v>43</v>
      </c>
      <c r="N147" s="2" t="s">
        <v>462</v>
      </c>
      <c r="O147" s="2" t="s">
        <v>141</v>
      </c>
      <c r="P147" s="2" t="s">
        <v>1732</v>
      </c>
      <c r="Q147" s="2" t="s">
        <v>192</v>
      </c>
      <c r="R147" s="2" t="s">
        <v>425</v>
      </c>
      <c r="S147" s="2" t="s">
        <v>35</v>
      </c>
      <c r="T147" s="152">
        <v>4.9290000000000003</v>
      </c>
      <c r="U147" s="2" t="s">
        <v>1841</v>
      </c>
      <c r="V147" s="163">
        <v>4.3799999999999999E-2</v>
      </c>
      <c r="W147" s="165">
        <v>5.5509999999999997E-2</v>
      </c>
      <c r="X147" s="4" t="s">
        <v>431</v>
      </c>
      <c r="Y147" s="4" t="s">
        <v>141</v>
      </c>
      <c r="Z147" s="152">
        <v>1500000</v>
      </c>
      <c r="AA147" s="152">
        <v>1</v>
      </c>
      <c r="AB147" s="152">
        <v>94.29</v>
      </c>
      <c r="AD147" s="152">
        <v>1414.35</v>
      </c>
      <c r="AG147" s="2" t="s">
        <v>37</v>
      </c>
      <c r="AH147" s="152">
        <v>3.0000000000000001E-3</v>
      </c>
      <c r="AI147" s="165">
        <v>5.2299155369219703E-3</v>
      </c>
      <c r="AJ147" s="165">
        <v>1.0260470331466499E-3</v>
      </c>
    </row>
    <row r="148" spans="1:36" x14ac:dyDescent="0.2">
      <c r="A148" s="2" t="s">
        <v>26</v>
      </c>
      <c r="B148" s="2">
        <v>7210</v>
      </c>
      <c r="C148" s="2" t="s">
        <v>1851</v>
      </c>
      <c r="D148" s="2" t="s">
        <v>1852</v>
      </c>
      <c r="E148" s="4" t="s">
        <v>1328</v>
      </c>
      <c r="F148" s="2" t="s">
        <v>1853</v>
      </c>
      <c r="G148" s="2" t="s">
        <v>1854</v>
      </c>
      <c r="H148" s="2" t="s">
        <v>340</v>
      </c>
      <c r="I148" s="2" t="s">
        <v>985</v>
      </c>
      <c r="J148" s="2" t="s">
        <v>31</v>
      </c>
      <c r="K148" s="2" t="s">
        <v>31</v>
      </c>
      <c r="L148" s="2" t="s">
        <v>346</v>
      </c>
      <c r="M148" s="2" t="s">
        <v>43</v>
      </c>
      <c r="N148" s="2" t="s">
        <v>462</v>
      </c>
      <c r="O148" s="2" t="s">
        <v>141</v>
      </c>
      <c r="P148" s="2" t="s">
        <v>1764</v>
      </c>
      <c r="Q148" s="2" t="s">
        <v>433</v>
      </c>
      <c r="R148" s="2" t="s">
        <v>425</v>
      </c>
      <c r="S148" s="2" t="s">
        <v>35</v>
      </c>
      <c r="T148" s="152">
        <v>5.2110000000000003</v>
      </c>
      <c r="U148" s="2" t="s">
        <v>1855</v>
      </c>
      <c r="V148" s="163">
        <v>1.95E-2</v>
      </c>
      <c r="W148" s="165">
        <v>5.6759999999999998E-2</v>
      </c>
      <c r="X148" s="4" t="s">
        <v>431</v>
      </c>
      <c r="Y148" s="4" t="s">
        <v>141</v>
      </c>
      <c r="Z148" s="152">
        <v>3929247.41</v>
      </c>
      <c r="AA148" s="152">
        <v>1</v>
      </c>
      <c r="AB148" s="152">
        <v>82.15</v>
      </c>
      <c r="AD148" s="152">
        <v>3227.877</v>
      </c>
      <c r="AG148" s="2" t="s">
        <v>37</v>
      </c>
      <c r="AH148" s="152">
        <v>3.5899999999999999E-3</v>
      </c>
      <c r="AI148" s="165">
        <v>1.19358876883741E-2</v>
      </c>
      <c r="AJ148" s="165">
        <v>2.3416787640581399E-3</v>
      </c>
    </row>
    <row r="149" spans="1:36" x14ac:dyDescent="0.2">
      <c r="A149" s="2" t="s">
        <v>26</v>
      </c>
      <c r="B149" s="2">
        <v>7210</v>
      </c>
      <c r="C149" s="2" t="s">
        <v>1856</v>
      </c>
      <c r="D149" s="2" t="s">
        <v>1857</v>
      </c>
      <c r="E149" s="4" t="s">
        <v>1328</v>
      </c>
      <c r="F149" s="2" t="s">
        <v>1858</v>
      </c>
      <c r="G149" s="2" t="s">
        <v>1859</v>
      </c>
      <c r="H149" s="2" t="s">
        <v>340</v>
      </c>
      <c r="I149" s="2" t="s">
        <v>985</v>
      </c>
      <c r="J149" s="2" t="s">
        <v>31</v>
      </c>
      <c r="K149" s="2" t="s">
        <v>31</v>
      </c>
      <c r="L149" s="2" t="s">
        <v>346</v>
      </c>
      <c r="M149" s="2" t="s">
        <v>43</v>
      </c>
      <c r="N149" s="2" t="s">
        <v>468</v>
      </c>
      <c r="O149" s="2" t="s">
        <v>141</v>
      </c>
      <c r="P149" s="2" t="s">
        <v>1744</v>
      </c>
      <c r="Q149" s="2" t="s">
        <v>192</v>
      </c>
      <c r="R149" s="2" t="s">
        <v>425</v>
      </c>
      <c r="S149" s="2" t="s">
        <v>35</v>
      </c>
      <c r="T149" s="152">
        <v>2.581</v>
      </c>
      <c r="U149" s="2" t="s">
        <v>1860</v>
      </c>
      <c r="V149" s="163">
        <v>2.1999999999999999E-2</v>
      </c>
      <c r="W149" s="165">
        <v>5.3710000000000001E-2</v>
      </c>
      <c r="X149" s="4" t="s">
        <v>431</v>
      </c>
      <c r="Y149" s="4" t="s">
        <v>141</v>
      </c>
      <c r="Z149" s="152">
        <v>4500000</v>
      </c>
      <c r="AA149" s="152">
        <v>1</v>
      </c>
      <c r="AB149" s="152">
        <v>92.37</v>
      </c>
      <c r="AD149" s="152">
        <v>4156.6499999999996</v>
      </c>
      <c r="AG149" s="2" t="s">
        <v>37</v>
      </c>
      <c r="AH149" s="152">
        <v>3.8930000000000002E-3</v>
      </c>
      <c r="AI149" s="165">
        <v>1.53702608382272E-2</v>
      </c>
      <c r="AJ149" s="165">
        <v>3.0154618024739602E-3</v>
      </c>
    </row>
    <row r="150" spans="1:36" x14ac:dyDescent="0.2">
      <c r="A150" s="2" t="s">
        <v>26</v>
      </c>
      <c r="B150" s="2">
        <v>7210</v>
      </c>
      <c r="C150" s="2" t="s">
        <v>1861</v>
      </c>
      <c r="D150" s="2" t="s">
        <v>1862</v>
      </c>
      <c r="E150" s="4" t="s">
        <v>1328</v>
      </c>
      <c r="F150" s="2" t="s">
        <v>1863</v>
      </c>
      <c r="G150" s="2" t="s">
        <v>1864</v>
      </c>
      <c r="H150" s="2" t="s">
        <v>340</v>
      </c>
      <c r="I150" s="2" t="s">
        <v>189</v>
      </c>
      <c r="J150" s="2" t="s">
        <v>31</v>
      </c>
      <c r="K150" s="2" t="s">
        <v>31</v>
      </c>
      <c r="L150" s="2" t="s">
        <v>346</v>
      </c>
      <c r="M150" s="2" t="s">
        <v>43</v>
      </c>
      <c r="N150" s="2" t="s">
        <v>464</v>
      </c>
      <c r="O150" s="2" t="s">
        <v>141</v>
      </c>
      <c r="P150" s="2" t="s">
        <v>1776</v>
      </c>
      <c r="Q150" s="2" t="s">
        <v>334</v>
      </c>
      <c r="R150" s="2" t="s">
        <v>425</v>
      </c>
      <c r="S150" s="2" t="s">
        <v>35</v>
      </c>
      <c r="T150" s="152">
        <v>1.8859999999999999</v>
      </c>
      <c r="U150" s="2" t="s">
        <v>1865</v>
      </c>
      <c r="V150" s="163">
        <v>3.5000000000000003E-2</v>
      </c>
      <c r="W150" s="165">
        <v>3.9109999999999999E-2</v>
      </c>
      <c r="X150" s="4" t="s">
        <v>431</v>
      </c>
      <c r="Y150" s="4" t="s">
        <v>141</v>
      </c>
      <c r="Z150" s="152">
        <v>1704600</v>
      </c>
      <c r="AA150" s="152">
        <v>1</v>
      </c>
      <c r="AB150" s="152">
        <v>106.77</v>
      </c>
      <c r="AD150" s="152">
        <v>1820.001</v>
      </c>
      <c r="AG150" s="2" t="s">
        <v>37</v>
      </c>
      <c r="AH150" s="152">
        <v>9.9780000000000008E-3</v>
      </c>
      <c r="AI150" s="165">
        <v>6.7299138853028203E-3</v>
      </c>
      <c r="AJ150" s="165">
        <v>1.3203288134575599E-3</v>
      </c>
    </row>
    <row r="151" spans="1:36" x14ac:dyDescent="0.2">
      <c r="A151" s="2" t="s">
        <v>26</v>
      </c>
      <c r="B151" s="2">
        <v>7210</v>
      </c>
      <c r="C151" s="2" t="s">
        <v>1871</v>
      </c>
      <c r="D151" s="2" t="s">
        <v>1872</v>
      </c>
      <c r="E151" s="4" t="s">
        <v>1328</v>
      </c>
      <c r="F151" s="2" t="s">
        <v>1873</v>
      </c>
      <c r="G151" s="2" t="s">
        <v>1874</v>
      </c>
      <c r="H151" s="2" t="s">
        <v>340</v>
      </c>
      <c r="I151" s="2" t="s">
        <v>189</v>
      </c>
      <c r="J151" s="2" t="s">
        <v>31</v>
      </c>
      <c r="K151" s="2" t="s">
        <v>31</v>
      </c>
      <c r="L151" s="2" t="s">
        <v>346</v>
      </c>
      <c r="M151" s="2" t="s">
        <v>43</v>
      </c>
      <c r="N151" s="2" t="s">
        <v>457</v>
      </c>
      <c r="O151" s="2" t="s">
        <v>141</v>
      </c>
      <c r="P151" s="2" t="s">
        <v>1333</v>
      </c>
      <c r="Q151" s="2" t="s">
        <v>433</v>
      </c>
      <c r="R151" s="2" t="s">
        <v>425</v>
      </c>
      <c r="S151" s="2" t="s">
        <v>35</v>
      </c>
      <c r="T151" s="152">
        <v>1.1279999999999999</v>
      </c>
      <c r="U151" s="2" t="s">
        <v>1875</v>
      </c>
      <c r="V151" s="163">
        <v>4.4999999999999998E-2</v>
      </c>
      <c r="W151" s="165">
        <v>2.6610000000000002E-2</v>
      </c>
      <c r="X151" s="4" t="s">
        <v>431</v>
      </c>
      <c r="Y151" s="4" t="s">
        <v>141</v>
      </c>
      <c r="Z151" s="152">
        <v>1759000</v>
      </c>
      <c r="AA151" s="152">
        <v>1</v>
      </c>
      <c r="AB151" s="152">
        <v>119.29</v>
      </c>
      <c r="AD151" s="152">
        <v>2098.3110000000001</v>
      </c>
      <c r="AG151" s="2" t="s">
        <v>37</v>
      </c>
      <c r="AH151" s="152">
        <v>5.9500000000000004E-4</v>
      </c>
      <c r="AI151" s="165">
        <v>7.7590340603003703E-3</v>
      </c>
      <c r="AJ151" s="165">
        <v>1.5222299139348099E-3</v>
      </c>
    </row>
    <row r="152" spans="1:36" x14ac:dyDescent="0.2">
      <c r="A152" s="2" t="s">
        <v>26</v>
      </c>
      <c r="B152" s="2">
        <v>7210</v>
      </c>
      <c r="C152" s="2" t="s">
        <v>1871</v>
      </c>
      <c r="D152" s="2" t="s">
        <v>1872</v>
      </c>
      <c r="E152" s="4" t="s">
        <v>1328</v>
      </c>
      <c r="F152" s="2" t="s">
        <v>1876</v>
      </c>
      <c r="G152" s="2" t="s">
        <v>1877</v>
      </c>
      <c r="H152" s="2" t="s">
        <v>340</v>
      </c>
      <c r="I152" s="2" t="s">
        <v>189</v>
      </c>
      <c r="J152" s="2" t="s">
        <v>31</v>
      </c>
      <c r="K152" s="2" t="s">
        <v>31</v>
      </c>
      <c r="L152" s="2" t="s">
        <v>346</v>
      </c>
      <c r="M152" s="2" t="s">
        <v>43</v>
      </c>
      <c r="N152" s="2" t="s">
        <v>457</v>
      </c>
      <c r="O152" s="2" t="s">
        <v>141</v>
      </c>
      <c r="P152" s="2" t="s">
        <v>1333</v>
      </c>
      <c r="Q152" s="2" t="s">
        <v>433</v>
      </c>
      <c r="R152" s="2" t="s">
        <v>425</v>
      </c>
      <c r="S152" s="2" t="s">
        <v>35</v>
      </c>
      <c r="T152" s="152">
        <v>3.625</v>
      </c>
      <c r="U152" s="2" t="s">
        <v>1878</v>
      </c>
      <c r="V152" s="163">
        <v>3.85E-2</v>
      </c>
      <c r="W152" s="165">
        <v>2.4680000000000001E-2</v>
      </c>
      <c r="X152" s="4" t="s">
        <v>431</v>
      </c>
      <c r="Y152" s="4" t="s">
        <v>141</v>
      </c>
      <c r="Z152" s="152">
        <v>3400000</v>
      </c>
      <c r="AA152" s="152">
        <v>1</v>
      </c>
      <c r="AB152" s="152">
        <v>121.05</v>
      </c>
      <c r="AD152" s="152">
        <v>4115.7</v>
      </c>
      <c r="AG152" s="2" t="s">
        <v>37</v>
      </c>
      <c r="AH152" s="152">
        <v>1.3309999999999999E-3</v>
      </c>
      <c r="AI152" s="165">
        <v>1.52188378939511E-2</v>
      </c>
      <c r="AJ152" s="165">
        <v>2.9857544273494399E-3</v>
      </c>
    </row>
    <row r="153" spans="1:36" x14ac:dyDescent="0.2">
      <c r="A153" s="2" t="s">
        <v>26</v>
      </c>
      <c r="B153" s="2">
        <v>7210</v>
      </c>
      <c r="C153" s="2" t="s">
        <v>1871</v>
      </c>
      <c r="D153" s="2" t="s">
        <v>1872</v>
      </c>
      <c r="E153" s="4" t="s">
        <v>1328</v>
      </c>
      <c r="F153" s="2" t="s">
        <v>1879</v>
      </c>
      <c r="G153" s="2" t="s">
        <v>1880</v>
      </c>
      <c r="H153" s="2" t="s">
        <v>340</v>
      </c>
      <c r="I153" s="2" t="s">
        <v>189</v>
      </c>
      <c r="J153" s="2" t="s">
        <v>31</v>
      </c>
      <c r="K153" s="2" t="s">
        <v>31</v>
      </c>
      <c r="L153" s="2" t="s">
        <v>346</v>
      </c>
      <c r="M153" s="2" t="s">
        <v>43</v>
      </c>
      <c r="N153" s="2" t="s">
        <v>457</v>
      </c>
      <c r="O153" s="2" t="s">
        <v>141</v>
      </c>
      <c r="P153" s="2" t="s">
        <v>1333</v>
      </c>
      <c r="Q153" s="2" t="s">
        <v>433</v>
      </c>
      <c r="R153" s="2" t="s">
        <v>425</v>
      </c>
      <c r="S153" s="2" t="s">
        <v>35</v>
      </c>
      <c r="T153" s="152">
        <v>5.9749999999999996</v>
      </c>
      <c r="U153" s="2" t="s">
        <v>1881</v>
      </c>
      <c r="V153" s="163">
        <v>2.3900000000000001E-2</v>
      </c>
      <c r="W153" s="165">
        <v>2.9860000000000001E-2</v>
      </c>
      <c r="X153" s="4" t="s">
        <v>431</v>
      </c>
      <c r="Y153" s="4" t="s">
        <v>141</v>
      </c>
      <c r="Z153" s="152">
        <v>2500000</v>
      </c>
      <c r="AA153" s="152">
        <v>1</v>
      </c>
      <c r="AB153" s="152">
        <v>109.95</v>
      </c>
      <c r="AD153" s="152">
        <v>2748.75</v>
      </c>
      <c r="AG153" s="2" t="s">
        <v>37</v>
      </c>
      <c r="AH153" s="152">
        <v>6.4300000000000002E-4</v>
      </c>
      <c r="AI153" s="165">
        <v>1.01641958016858E-2</v>
      </c>
      <c r="AJ153" s="165">
        <v>1.9940939529549699E-3</v>
      </c>
    </row>
    <row r="154" spans="1:36" x14ac:dyDescent="0.2">
      <c r="A154" s="2" t="s">
        <v>26</v>
      </c>
      <c r="B154" s="2">
        <v>7210</v>
      </c>
      <c r="C154" s="2" t="s">
        <v>1882</v>
      </c>
      <c r="D154" s="2" t="s">
        <v>1883</v>
      </c>
      <c r="E154" s="4" t="s">
        <v>1328</v>
      </c>
      <c r="F154" s="2" t="s">
        <v>1884</v>
      </c>
      <c r="G154" s="2" t="s">
        <v>1885</v>
      </c>
      <c r="H154" s="2" t="s">
        <v>340</v>
      </c>
      <c r="I154" s="2" t="s">
        <v>985</v>
      </c>
      <c r="J154" s="2" t="s">
        <v>31</v>
      </c>
      <c r="K154" s="2" t="s">
        <v>31</v>
      </c>
      <c r="L154" s="2" t="s">
        <v>346</v>
      </c>
      <c r="M154" s="2" t="s">
        <v>43</v>
      </c>
      <c r="N154" s="2" t="s">
        <v>464</v>
      </c>
      <c r="O154" s="2" t="s">
        <v>141</v>
      </c>
      <c r="P154" s="2" t="s">
        <v>1776</v>
      </c>
      <c r="Q154" s="2" t="s">
        <v>334</v>
      </c>
      <c r="R154" s="2" t="s">
        <v>427</v>
      </c>
      <c r="S154" s="2" t="s">
        <v>35</v>
      </c>
      <c r="T154" s="152">
        <v>1.8009999999999999</v>
      </c>
      <c r="U154" s="2" t="s">
        <v>1886</v>
      </c>
      <c r="V154" s="163">
        <v>8.8900000000000007E-2</v>
      </c>
      <c r="W154" s="165">
        <v>6.6640000000000005E-2</v>
      </c>
      <c r="X154" s="4" t="s">
        <v>431</v>
      </c>
      <c r="Y154" s="4" t="s">
        <v>141</v>
      </c>
      <c r="Z154" s="152">
        <v>545420</v>
      </c>
      <c r="AA154" s="152">
        <v>1</v>
      </c>
      <c r="AB154" s="152">
        <v>104.04</v>
      </c>
      <c r="AC154" s="152">
        <v>24.244</v>
      </c>
      <c r="AD154" s="152">
        <v>591.69899999999996</v>
      </c>
      <c r="AG154" s="2" t="s">
        <v>37</v>
      </c>
      <c r="AH154" s="152">
        <v>4.7429999999999998E-3</v>
      </c>
      <c r="AI154" s="165">
        <v>2.1879557447100498E-3</v>
      </c>
      <c r="AJ154" s="165">
        <v>4.2925081383573703E-4</v>
      </c>
    </row>
    <row r="155" spans="1:36" x14ac:dyDescent="0.2">
      <c r="A155" s="2" t="s">
        <v>26</v>
      </c>
      <c r="B155" s="2">
        <v>7210</v>
      </c>
      <c r="C155" s="2" t="s">
        <v>1887</v>
      </c>
      <c r="D155" s="2" t="s">
        <v>1888</v>
      </c>
      <c r="E155" s="4" t="s">
        <v>1328</v>
      </c>
      <c r="F155" s="2" t="s">
        <v>1889</v>
      </c>
      <c r="G155" s="2" t="s">
        <v>1890</v>
      </c>
      <c r="H155" s="2" t="s">
        <v>340</v>
      </c>
      <c r="I155" s="2" t="s">
        <v>985</v>
      </c>
      <c r="J155" s="2" t="s">
        <v>31</v>
      </c>
      <c r="K155" s="2" t="s">
        <v>31</v>
      </c>
      <c r="L155" s="2" t="s">
        <v>346</v>
      </c>
      <c r="M155" s="2" t="s">
        <v>43</v>
      </c>
      <c r="N155" s="2" t="s">
        <v>479</v>
      </c>
      <c r="O155" s="2" t="s">
        <v>141</v>
      </c>
      <c r="P155" s="2" t="s">
        <v>1732</v>
      </c>
      <c r="Q155" s="2" t="s">
        <v>192</v>
      </c>
      <c r="R155" s="2" t="s">
        <v>425</v>
      </c>
      <c r="S155" s="2" t="s">
        <v>35</v>
      </c>
      <c r="T155" s="152">
        <v>2.2210000000000001</v>
      </c>
      <c r="U155" s="2" t="s">
        <v>1891</v>
      </c>
      <c r="V155" s="163">
        <v>2.18E-2</v>
      </c>
      <c r="W155" s="165">
        <v>5.4399999999999997E-2</v>
      </c>
      <c r="X155" s="4" t="s">
        <v>431</v>
      </c>
      <c r="Y155" s="4" t="s">
        <v>141</v>
      </c>
      <c r="Z155" s="152">
        <v>2090000</v>
      </c>
      <c r="AA155" s="152">
        <v>1</v>
      </c>
      <c r="AB155" s="152">
        <v>93.46</v>
      </c>
      <c r="AD155" s="152">
        <v>1953.3140000000001</v>
      </c>
      <c r="AG155" s="2" t="s">
        <v>37</v>
      </c>
      <c r="AH155" s="152">
        <v>5.7790000000000003E-3</v>
      </c>
      <c r="AI155" s="165">
        <v>7.2228707442197502E-3</v>
      </c>
      <c r="AJ155" s="165">
        <v>1.41704106798446E-3</v>
      </c>
    </row>
    <row r="156" spans="1:36" x14ac:dyDescent="0.2">
      <c r="A156" s="2" t="s">
        <v>26</v>
      </c>
      <c r="B156" s="2">
        <v>7210</v>
      </c>
      <c r="C156" s="2" t="s">
        <v>1887</v>
      </c>
      <c r="D156" s="2" t="s">
        <v>1888</v>
      </c>
      <c r="E156" s="4" t="s">
        <v>1328</v>
      </c>
      <c r="F156" s="2" t="s">
        <v>1892</v>
      </c>
      <c r="G156" s="2" t="s">
        <v>1893</v>
      </c>
      <c r="H156" s="2" t="s">
        <v>340</v>
      </c>
      <c r="I156" s="2" t="s">
        <v>189</v>
      </c>
      <c r="J156" s="2" t="s">
        <v>31</v>
      </c>
      <c r="K156" s="2" t="s">
        <v>31</v>
      </c>
      <c r="L156" s="2" t="s">
        <v>346</v>
      </c>
      <c r="M156" s="2" t="s">
        <v>43</v>
      </c>
      <c r="N156" s="2" t="s">
        <v>479</v>
      </c>
      <c r="O156" s="2" t="s">
        <v>141</v>
      </c>
      <c r="P156" s="2" t="s">
        <v>1732</v>
      </c>
      <c r="Q156" s="2" t="s">
        <v>192</v>
      </c>
      <c r="R156" s="2" t="s">
        <v>425</v>
      </c>
      <c r="S156" s="2" t="s">
        <v>35</v>
      </c>
      <c r="T156" s="152">
        <v>3.1659999999999999</v>
      </c>
      <c r="U156" s="2" t="s">
        <v>1894</v>
      </c>
      <c r="V156" s="163">
        <v>2.1999999999999999E-2</v>
      </c>
      <c r="W156" s="165">
        <v>3.108E-2</v>
      </c>
      <c r="X156" s="4" t="s">
        <v>431</v>
      </c>
      <c r="Y156" s="4" t="s">
        <v>141</v>
      </c>
      <c r="Z156" s="152">
        <v>925430.23</v>
      </c>
      <c r="AA156" s="152">
        <v>1</v>
      </c>
      <c r="AB156" s="152">
        <v>102.76</v>
      </c>
      <c r="AD156" s="152">
        <v>950.97199999999998</v>
      </c>
      <c r="AG156" s="2" t="s">
        <v>37</v>
      </c>
      <c r="AH156" s="152">
        <v>2.6380000000000002E-3</v>
      </c>
      <c r="AI156" s="165">
        <v>3.51645899792059E-3</v>
      </c>
      <c r="AJ156" s="165">
        <v>6.8988730248629798E-4</v>
      </c>
    </row>
    <row r="157" spans="1:36" x14ac:dyDescent="0.2">
      <c r="A157" s="2" t="s">
        <v>26</v>
      </c>
      <c r="B157" s="2">
        <v>7210</v>
      </c>
      <c r="C157" s="2" t="s">
        <v>1895</v>
      </c>
      <c r="D157" s="2" t="s">
        <v>1896</v>
      </c>
      <c r="E157" s="4" t="s">
        <v>1328</v>
      </c>
      <c r="F157" s="2" t="s">
        <v>1897</v>
      </c>
      <c r="G157" s="2" t="s">
        <v>1898</v>
      </c>
      <c r="H157" s="2" t="s">
        <v>340</v>
      </c>
      <c r="I157" s="2" t="s">
        <v>189</v>
      </c>
      <c r="J157" s="2" t="s">
        <v>31</v>
      </c>
      <c r="K157" s="2" t="s">
        <v>31</v>
      </c>
      <c r="L157" s="2" t="s">
        <v>346</v>
      </c>
      <c r="M157" s="2" t="s">
        <v>43</v>
      </c>
      <c r="N157" s="2" t="s">
        <v>481</v>
      </c>
      <c r="O157" s="2" t="s">
        <v>141</v>
      </c>
      <c r="P157" s="2" t="s">
        <v>1776</v>
      </c>
      <c r="Q157" s="2" t="s">
        <v>334</v>
      </c>
      <c r="R157" s="2" t="s">
        <v>427</v>
      </c>
      <c r="S157" s="2" t="s">
        <v>35</v>
      </c>
      <c r="T157" s="152">
        <v>3.246</v>
      </c>
      <c r="U157" s="2" t="s">
        <v>1789</v>
      </c>
      <c r="V157" s="163">
        <v>4.4999999999999998E-2</v>
      </c>
      <c r="W157" s="165">
        <v>4.3209999999999998E-2</v>
      </c>
      <c r="X157" s="4" t="s">
        <v>431</v>
      </c>
      <c r="Y157" s="4" t="s">
        <v>141</v>
      </c>
      <c r="Z157" s="152">
        <v>2045000</v>
      </c>
      <c r="AA157" s="152">
        <v>1</v>
      </c>
      <c r="AB157" s="152">
        <v>102.97</v>
      </c>
      <c r="AD157" s="152">
        <v>2105.7359999999999</v>
      </c>
      <c r="AG157" s="2" t="s">
        <v>37</v>
      </c>
      <c r="AH157" s="152">
        <v>2.0869999999999999E-3</v>
      </c>
      <c r="AI157" s="165">
        <v>7.7864913479787096E-3</v>
      </c>
      <c r="AJ157" s="165">
        <v>1.52761670619975E-3</v>
      </c>
    </row>
    <row r="158" spans="1:36" x14ac:dyDescent="0.2">
      <c r="A158" s="2" t="s">
        <v>26</v>
      </c>
      <c r="B158" s="2">
        <v>7210</v>
      </c>
      <c r="C158" s="2" t="s">
        <v>1899</v>
      </c>
      <c r="D158" s="2" t="s">
        <v>1900</v>
      </c>
      <c r="E158" s="4" t="s">
        <v>1328</v>
      </c>
      <c r="F158" s="2" t="s">
        <v>1901</v>
      </c>
      <c r="G158" s="2" t="s">
        <v>1902</v>
      </c>
      <c r="H158" s="2" t="s">
        <v>340</v>
      </c>
      <c r="I158" s="2" t="s">
        <v>189</v>
      </c>
      <c r="J158" s="2" t="s">
        <v>31</v>
      </c>
      <c r="K158" s="2" t="s">
        <v>31</v>
      </c>
      <c r="L158" s="2" t="s">
        <v>346</v>
      </c>
      <c r="M158" s="2" t="s">
        <v>43</v>
      </c>
      <c r="N158" s="2" t="s">
        <v>481</v>
      </c>
      <c r="O158" s="2" t="s">
        <v>141</v>
      </c>
      <c r="P158" s="2" t="s">
        <v>1764</v>
      </c>
      <c r="Q158" s="2" t="s">
        <v>433</v>
      </c>
      <c r="R158" s="2" t="s">
        <v>425</v>
      </c>
      <c r="S158" s="2" t="s">
        <v>35</v>
      </c>
      <c r="T158" s="152">
        <v>2.5659999999999998</v>
      </c>
      <c r="U158" s="2" t="s">
        <v>1903</v>
      </c>
      <c r="V158" s="163">
        <v>1.5800000000000002E-2</v>
      </c>
      <c r="W158" s="165">
        <v>2.538E-2</v>
      </c>
      <c r="X158" s="4" t="s">
        <v>431</v>
      </c>
      <c r="Y158" s="4" t="s">
        <v>141</v>
      </c>
      <c r="Z158" s="152">
        <v>1212547.6499999999</v>
      </c>
      <c r="AA158" s="152">
        <v>1</v>
      </c>
      <c r="AB158" s="152">
        <v>111.97</v>
      </c>
      <c r="AD158" s="152">
        <v>1357.69</v>
      </c>
      <c r="AG158" s="2" t="s">
        <v>37</v>
      </c>
      <c r="AH158" s="152">
        <v>2.8240000000000001E-3</v>
      </c>
      <c r="AI158" s="165">
        <v>5.0203994433727197E-3</v>
      </c>
      <c r="AJ158" s="165">
        <v>9.8494247521163192E-4</v>
      </c>
    </row>
    <row r="159" spans="1:36" x14ac:dyDescent="0.2">
      <c r="A159" s="2" t="s">
        <v>26</v>
      </c>
      <c r="B159" s="2">
        <v>7210</v>
      </c>
      <c r="C159" s="2" t="s">
        <v>1899</v>
      </c>
      <c r="D159" s="2" t="s">
        <v>1900</v>
      </c>
      <c r="E159" s="4" t="s">
        <v>1328</v>
      </c>
      <c r="F159" s="2" t="s">
        <v>1904</v>
      </c>
      <c r="G159" s="2" t="s">
        <v>1905</v>
      </c>
      <c r="H159" s="2" t="s">
        <v>340</v>
      </c>
      <c r="I159" s="2" t="s">
        <v>189</v>
      </c>
      <c r="J159" s="2" t="s">
        <v>31</v>
      </c>
      <c r="K159" s="2" t="s">
        <v>31</v>
      </c>
      <c r="L159" s="2" t="s">
        <v>346</v>
      </c>
      <c r="M159" s="2" t="s">
        <v>43</v>
      </c>
      <c r="N159" s="2" t="s">
        <v>481</v>
      </c>
      <c r="O159" s="2" t="s">
        <v>141</v>
      </c>
      <c r="P159" s="2" t="s">
        <v>1764</v>
      </c>
      <c r="Q159" s="2" t="s">
        <v>433</v>
      </c>
      <c r="R159" s="2" t="s">
        <v>425</v>
      </c>
      <c r="S159" s="2" t="s">
        <v>35</v>
      </c>
      <c r="T159" s="152">
        <v>4.9880000000000004</v>
      </c>
      <c r="U159" s="2" t="s">
        <v>1906</v>
      </c>
      <c r="V159" s="163">
        <v>8.3999999999999995E-3</v>
      </c>
      <c r="W159" s="165">
        <v>3.1829999999999997E-2</v>
      </c>
      <c r="X159" s="4" t="s">
        <v>431</v>
      </c>
      <c r="Y159" s="4" t="s">
        <v>141</v>
      </c>
      <c r="Z159" s="152">
        <v>2684483.61</v>
      </c>
      <c r="AA159" s="152">
        <v>1</v>
      </c>
      <c r="AB159" s="152">
        <v>100.43</v>
      </c>
      <c r="AD159" s="152">
        <v>2696.027</v>
      </c>
      <c r="AG159" s="2" t="s">
        <v>37</v>
      </c>
      <c r="AH159" s="152">
        <v>3.382E-3</v>
      </c>
      <c r="AI159" s="165">
        <v>9.9692388146326895E-3</v>
      </c>
      <c r="AJ159" s="165">
        <v>1.9558457180179401E-3</v>
      </c>
    </row>
    <row r="160" spans="1:36" x14ac:dyDescent="0.2">
      <c r="A160" s="2" t="s">
        <v>26</v>
      </c>
      <c r="B160" s="2">
        <v>7210</v>
      </c>
      <c r="C160" s="2" t="s">
        <v>1907</v>
      </c>
      <c r="D160" s="2" t="s">
        <v>1908</v>
      </c>
      <c r="E160" s="4" t="s">
        <v>1328</v>
      </c>
      <c r="F160" s="2" t="s">
        <v>1909</v>
      </c>
      <c r="G160" s="2" t="s">
        <v>1910</v>
      </c>
      <c r="H160" s="2" t="s">
        <v>340</v>
      </c>
      <c r="I160" s="2" t="s">
        <v>985</v>
      </c>
      <c r="J160" s="2" t="s">
        <v>31</v>
      </c>
      <c r="K160" s="2" t="s">
        <v>31</v>
      </c>
      <c r="L160" s="2" t="s">
        <v>346</v>
      </c>
      <c r="M160" s="2" t="s">
        <v>43</v>
      </c>
      <c r="N160" s="2" t="s">
        <v>462</v>
      </c>
      <c r="O160" s="2" t="s">
        <v>141</v>
      </c>
      <c r="P160" s="2" t="s">
        <v>1438</v>
      </c>
      <c r="Q160" s="2" t="s">
        <v>433</v>
      </c>
      <c r="R160" s="2" t="s">
        <v>425</v>
      </c>
      <c r="S160" s="2" t="s">
        <v>35</v>
      </c>
      <c r="T160" s="152">
        <v>5.2889999999999997</v>
      </c>
      <c r="U160" s="2" t="s">
        <v>92</v>
      </c>
      <c r="V160" s="163">
        <v>2.64E-2</v>
      </c>
      <c r="W160" s="165">
        <v>5.9049999999999998E-2</v>
      </c>
      <c r="X160" s="4" t="s">
        <v>431</v>
      </c>
      <c r="Y160" s="4" t="s">
        <v>141</v>
      </c>
      <c r="Z160" s="152">
        <v>2500000.0099999998</v>
      </c>
      <c r="AA160" s="152">
        <v>1</v>
      </c>
      <c r="AB160" s="152">
        <v>85.64</v>
      </c>
      <c r="AD160" s="152">
        <v>2141</v>
      </c>
      <c r="AG160" s="2" t="s">
        <v>37</v>
      </c>
      <c r="AH160" s="152">
        <v>1.5280000000000001E-3</v>
      </c>
      <c r="AI160" s="165">
        <v>7.9168870571915996E-3</v>
      </c>
      <c r="AJ160" s="165">
        <v>1.55319878866904E-3</v>
      </c>
    </row>
    <row r="161" spans="1:36" x14ac:dyDescent="0.2">
      <c r="A161" s="2" t="s">
        <v>26</v>
      </c>
      <c r="B161" s="2">
        <v>7210</v>
      </c>
      <c r="C161" s="2" t="s">
        <v>1578</v>
      </c>
      <c r="D161" s="2" t="s">
        <v>1579</v>
      </c>
      <c r="E161" s="4" t="s">
        <v>1328</v>
      </c>
      <c r="F161" s="2" t="s">
        <v>2158</v>
      </c>
      <c r="G161" s="2" t="s">
        <v>2159</v>
      </c>
      <c r="H161" s="2" t="s">
        <v>340</v>
      </c>
      <c r="I161" s="2" t="s">
        <v>985</v>
      </c>
      <c r="J161" s="2" t="s">
        <v>31</v>
      </c>
      <c r="K161" s="2" t="s">
        <v>31</v>
      </c>
      <c r="L161" s="2" t="s">
        <v>346</v>
      </c>
      <c r="M161" s="2" t="s">
        <v>43</v>
      </c>
      <c r="N161" s="2" t="s">
        <v>462</v>
      </c>
      <c r="O161" s="2" t="s">
        <v>141</v>
      </c>
      <c r="P161" s="2" t="s">
        <v>1732</v>
      </c>
      <c r="Q161" s="2" t="s">
        <v>192</v>
      </c>
      <c r="R161" s="2" t="s">
        <v>425</v>
      </c>
      <c r="S161" s="2" t="s">
        <v>35</v>
      </c>
      <c r="T161" s="152">
        <v>3.395</v>
      </c>
      <c r="U161" s="2" t="s">
        <v>2160</v>
      </c>
      <c r="V161" s="163">
        <v>4.7E-2</v>
      </c>
      <c r="W161" s="165">
        <v>5.5599999999999997E-2</v>
      </c>
      <c r="X161" s="4" t="s">
        <v>431</v>
      </c>
      <c r="Y161" s="4" t="s">
        <v>141</v>
      </c>
      <c r="Z161" s="152">
        <v>3550812</v>
      </c>
      <c r="AA161" s="152">
        <v>1</v>
      </c>
      <c r="AB161" s="152">
        <v>98.75</v>
      </c>
      <c r="AD161" s="152">
        <v>3506.4270000000001</v>
      </c>
      <c r="AG161" s="2" t="s">
        <v>37</v>
      </c>
      <c r="AH161" s="152">
        <v>3.9490000000000003E-3</v>
      </c>
      <c r="AI161" s="165">
        <v>1.29658968868352E-2</v>
      </c>
      <c r="AJ161" s="165">
        <v>2.5437542803324999E-3</v>
      </c>
    </row>
    <row r="162" spans="1:36" x14ac:dyDescent="0.2">
      <c r="A162" s="2" t="s">
        <v>26</v>
      </c>
      <c r="B162" s="2">
        <v>7210</v>
      </c>
      <c r="C162" s="2" t="s">
        <v>1578</v>
      </c>
      <c r="D162" s="2" t="s">
        <v>1579</v>
      </c>
      <c r="E162" s="4" t="s">
        <v>1328</v>
      </c>
      <c r="F162" s="2" t="s">
        <v>2161</v>
      </c>
      <c r="G162" s="2" t="s">
        <v>2162</v>
      </c>
      <c r="H162" s="2" t="s">
        <v>340</v>
      </c>
      <c r="I162" s="2" t="s">
        <v>985</v>
      </c>
      <c r="J162" s="2" t="s">
        <v>31</v>
      </c>
      <c r="K162" s="2" t="s">
        <v>31</v>
      </c>
      <c r="L162" s="2" t="s">
        <v>346</v>
      </c>
      <c r="M162" s="2" t="s">
        <v>43</v>
      </c>
      <c r="N162" s="2" t="s">
        <v>462</v>
      </c>
      <c r="O162" s="2" t="s">
        <v>141</v>
      </c>
      <c r="P162" s="2" t="s">
        <v>1732</v>
      </c>
      <c r="Q162" s="2" t="s">
        <v>192</v>
      </c>
      <c r="R162" s="2" t="s">
        <v>425</v>
      </c>
      <c r="S162" s="2" t="s">
        <v>35</v>
      </c>
      <c r="T162" s="152">
        <v>5.4</v>
      </c>
      <c r="U162" s="2" t="s">
        <v>2163</v>
      </c>
      <c r="V162" s="163">
        <v>5.2499999999999998E-2</v>
      </c>
      <c r="W162" s="165">
        <v>5.994E-2</v>
      </c>
      <c r="X162" s="4" t="s">
        <v>431</v>
      </c>
      <c r="Y162" s="4" t="s">
        <v>141</v>
      </c>
      <c r="Z162" s="152">
        <v>3400000</v>
      </c>
      <c r="AA162" s="152">
        <v>1</v>
      </c>
      <c r="AB162" s="152">
        <v>97.42</v>
      </c>
      <c r="AD162" s="152">
        <v>3312.28</v>
      </c>
      <c r="AG162" s="2" t="s">
        <v>37</v>
      </c>
      <c r="AH162" s="152">
        <v>6.7999999999999996E-3</v>
      </c>
      <c r="AI162" s="165">
        <v>1.2247989984541199E-2</v>
      </c>
      <c r="AJ162" s="165">
        <v>2.4029095110481799E-3</v>
      </c>
    </row>
    <row r="163" spans="1:36" x14ac:dyDescent="0.2">
      <c r="A163" s="2" t="s">
        <v>26</v>
      </c>
      <c r="B163" s="2">
        <v>7210</v>
      </c>
      <c r="C163" s="2" t="s">
        <v>1907</v>
      </c>
      <c r="D163" s="2" t="s">
        <v>1908</v>
      </c>
      <c r="E163" s="4" t="s">
        <v>1328</v>
      </c>
      <c r="F163" s="2" t="s">
        <v>2164</v>
      </c>
      <c r="G163" s="2" t="s">
        <v>2165</v>
      </c>
      <c r="H163" s="2" t="s">
        <v>340</v>
      </c>
      <c r="I163" s="2" t="s">
        <v>985</v>
      </c>
      <c r="J163" s="2" t="s">
        <v>31</v>
      </c>
      <c r="K163" s="2" t="s">
        <v>31</v>
      </c>
      <c r="L163" s="2" t="s">
        <v>346</v>
      </c>
      <c r="M163" s="2" t="s">
        <v>43</v>
      </c>
      <c r="N163" s="2" t="s">
        <v>462</v>
      </c>
      <c r="O163" s="2" t="s">
        <v>141</v>
      </c>
      <c r="P163" s="2" t="s">
        <v>1438</v>
      </c>
      <c r="Q163" s="2" t="s">
        <v>433</v>
      </c>
      <c r="R163" s="2" t="s">
        <v>425</v>
      </c>
      <c r="S163" s="2" t="s">
        <v>35</v>
      </c>
      <c r="T163" s="152">
        <v>6.93</v>
      </c>
      <c r="U163" s="2" t="s">
        <v>2166</v>
      </c>
      <c r="V163" s="163">
        <v>2.5000000000000001E-2</v>
      </c>
      <c r="W163" s="165">
        <v>6.1539999999999997E-2</v>
      </c>
      <c r="X163" s="4" t="s">
        <v>431</v>
      </c>
      <c r="Y163" s="4" t="s">
        <v>141</v>
      </c>
      <c r="Z163" s="152">
        <v>822777</v>
      </c>
      <c r="AA163" s="152">
        <v>1</v>
      </c>
      <c r="AB163" s="152">
        <v>78.709999999999994</v>
      </c>
      <c r="AD163" s="152">
        <v>647.60799999999995</v>
      </c>
      <c r="AG163" s="2" t="s">
        <v>37</v>
      </c>
      <c r="AH163" s="152">
        <v>6.1700000000000004E-4</v>
      </c>
      <c r="AI163" s="165">
        <v>2.3946929495491402E-3</v>
      </c>
      <c r="AJ163" s="165">
        <v>4.6981018695919398E-4</v>
      </c>
    </row>
    <row r="164" spans="1:36" x14ac:dyDescent="0.2">
      <c r="A164" s="2" t="s">
        <v>26</v>
      </c>
      <c r="B164" s="2">
        <v>7210</v>
      </c>
      <c r="C164" s="2" t="s">
        <v>1198</v>
      </c>
      <c r="D164" s="2" t="s">
        <v>1582</v>
      </c>
      <c r="E164" s="4" t="s">
        <v>1328</v>
      </c>
      <c r="F164" s="2" t="s">
        <v>1911</v>
      </c>
      <c r="G164" s="2" t="s">
        <v>1912</v>
      </c>
      <c r="H164" s="2" t="s">
        <v>340</v>
      </c>
      <c r="I164" s="2" t="s">
        <v>189</v>
      </c>
      <c r="J164" s="2" t="s">
        <v>31</v>
      </c>
      <c r="K164" s="2" t="s">
        <v>31</v>
      </c>
      <c r="L164" s="2" t="s">
        <v>346</v>
      </c>
      <c r="M164" s="2" t="s">
        <v>43</v>
      </c>
      <c r="N164" s="2" t="s">
        <v>465</v>
      </c>
      <c r="O164" s="2" t="s">
        <v>141</v>
      </c>
      <c r="P164" s="2" t="s">
        <v>103</v>
      </c>
      <c r="Q164" s="2" t="s">
        <v>433</v>
      </c>
      <c r="R164" s="2" t="s">
        <v>425</v>
      </c>
      <c r="S164" s="2" t="s">
        <v>35</v>
      </c>
      <c r="T164" s="152">
        <v>1.986</v>
      </c>
      <c r="U164" s="2" t="s">
        <v>1826</v>
      </c>
      <c r="V164" s="163">
        <v>8.3000000000000001E-3</v>
      </c>
      <c r="W164" s="165">
        <v>2.0129999999999999E-2</v>
      </c>
      <c r="X164" s="4" t="s">
        <v>431</v>
      </c>
      <c r="Y164" s="4" t="s">
        <v>141</v>
      </c>
      <c r="Z164" s="152">
        <v>140677</v>
      </c>
      <c r="AA164" s="152">
        <v>1</v>
      </c>
      <c r="AB164" s="152">
        <v>110.75</v>
      </c>
      <c r="AD164" s="152">
        <v>155.80000000000001</v>
      </c>
      <c r="AG164" s="2" t="s">
        <v>37</v>
      </c>
      <c r="AH164" s="152">
        <v>4.6E-5</v>
      </c>
      <c r="AI164" s="165">
        <v>5.7610893837892695E-4</v>
      </c>
      <c r="AJ164" s="165">
        <v>1.13025700476391E-4</v>
      </c>
    </row>
    <row r="165" spans="1:36" x14ac:dyDescent="0.2">
      <c r="A165" s="2" t="s">
        <v>26</v>
      </c>
      <c r="B165" s="2">
        <v>7210</v>
      </c>
      <c r="C165" s="2" t="s">
        <v>1198</v>
      </c>
      <c r="D165" s="2" t="s">
        <v>1582</v>
      </c>
      <c r="E165" s="4" t="s">
        <v>1328</v>
      </c>
      <c r="F165" s="2" t="s">
        <v>1913</v>
      </c>
      <c r="G165" s="2" t="s">
        <v>1914</v>
      </c>
      <c r="H165" s="2" t="s">
        <v>340</v>
      </c>
      <c r="I165" s="2" t="s">
        <v>189</v>
      </c>
      <c r="J165" s="2" t="s">
        <v>31</v>
      </c>
      <c r="K165" s="2" t="s">
        <v>31</v>
      </c>
      <c r="L165" s="2" t="s">
        <v>346</v>
      </c>
      <c r="M165" s="2" t="s">
        <v>43</v>
      </c>
      <c r="N165" s="2" t="s">
        <v>465</v>
      </c>
      <c r="O165" s="2" t="s">
        <v>141</v>
      </c>
      <c r="P165" s="2" t="s">
        <v>191</v>
      </c>
      <c r="Q165" s="2" t="s">
        <v>192</v>
      </c>
      <c r="R165" s="2" t="s">
        <v>425</v>
      </c>
      <c r="S165" s="2" t="s">
        <v>35</v>
      </c>
      <c r="T165" s="152">
        <v>2.806</v>
      </c>
      <c r="U165" s="2" t="s">
        <v>1915</v>
      </c>
      <c r="V165" s="163">
        <v>1.8599999999999998E-2</v>
      </c>
      <c r="W165" s="165">
        <v>2.2460000000000001E-2</v>
      </c>
      <c r="X165" s="4" t="s">
        <v>431</v>
      </c>
      <c r="Y165" s="4" t="s">
        <v>141</v>
      </c>
      <c r="Z165" s="152">
        <v>7573000</v>
      </c>
      <c r="AA165" s="152">
        <v>1</v>
      </c>
      <c r="AB165" s="152">
        <v>101.33</v>
      </c>
      <c r="AD165" s="152">
        <v>7673.7209999999995</v>
      </c>
      <c r="AG165" s="2" t="s">
        <v>37</v>
      </c>
      <c r="AH165" s="152">
        <v>6.1669999999999997E-3</v>
      </c>
      <c r="AI165" s="165">
        <v>2.83755167822058E-2</v>
      </c>
      <c r="AJ165" s="165">
        <v>5.5669378602470898E-3</v>
      </c>
    </row>
    <row r="166" spans="1:36" x14ac:dyDescent="0.2">
      <c r="A166" s="2" t="s">
        <v>26</v>
      </c>
      <c r="B166" s="2">
        <v>7210</v>
      </c>
      <c r="C166" s="2" t="s">
        <v>1198</v>
      </c>
      <c r="D166" s="2" t="s">
        <v>1582</v>
      </c>
      <c r="E166" s="4" t="s">
        <v>1328</v>
      </c>
      <c r="F166" s="2" t="s">
        <v>1916</v>
      </c>
      <c r="G166" s="2" t="s">
        <v>1917</v>
      </c>
      <c r="H166" s="2" t="s">
        <v>340</v>
      </c>
      <c r="I166" s="2" t="s">
        <v>189</v>
      </c>
      <c r="J166" s="2" t="s">
        <v>31</v>
      </c>
      <c r="K166" s="2" t="s">
        <v>31</v>
      </c>
      <c r="L166" s="2" t="s">
        <v>346</v>
      </c>
      <c r="M166" s="2" t="s">
        <v>43</v>
      </c>
      <c r="N166" s="2" t="s">
        <v>465</v>
      </c>
      <c r="O166" s="2" t="s">
        <v>141</v>
      </c>
      <c r="P166" s="2" t="s">
        <v>191</v>
      </c>
      <c r="Q166" s="2" t="s">
        <v>192</v>
      </c>
      <c r="R166" s="2" t="s">
        <v>425</v>
      </c>
      <c r="S166" s="2" t="s">
        <v>35</v>
      </c>
      <c r="T166" s="152">
        <v>3.3940000000000001</v>
      </c>
      <c r="U166" s="2" t="s">
        <v>1918</v>
      </c>
      <c r="V166" s="163">
        <v>1E-3</v>
      </c>
      <c r="W166" s="165">
        <v>2.298E-2</v>
      </c>
      <c r="X166" s="4" t="s">
        <v>431</v>
      </c>
      <c r="Y166" s="4" t="s">
        <v>141</v>
      </c>
      <c r="Z166" s="152">
        <v>1972000</v>
      </c>
      <c r="AA166" s="152">
        <v>1</v>
      </c>
      <c r="AB166" s="152">
        <v>102.72</v>
      </c>
      <c r="AD166" s="152">
        <v>2025.6379999999999</v>
      </c>
      <c r="AG166" s="2" t="s">
        <v>37</v>
      </c>
      <c r="AH166" s="152">
        <v>6.29E-4</v>
      </c>
      <c r="AI166" s="165">
        <v>7.4903084387497902E-3</v>
      </c>
      <c r="AJ166" s="165">
        <v>1.46950915300169E-3</v>
      </c>
    </row>
    <row r="167" spans="1:36" x14ac:dyDescent="0.2">
      <c r="A167" s="2" t="s">
        <v>26</v>
      </c>
      <c r="B167" s="2">
        <v>7210</v>
      </c>
      <c r="C167" s="2" t="s">
        <v>1198</v>
      </c>
      <c r="D167" s="2" t="s">
        <v>1582</v>
      </c>
      <c r="E167" s="4" t="s">
        <v>1328</v>
      </c>
      <c r="F167" s="2" t="s">
        <v>1919</v>
      </c>
      <c r="G167" s="2" t="s">
        <v>1920</v>
      </c>
      <c r="H167" s="2" t="s">
        <v>340</v>
      </c>
      <c r="I167" s="2" t="s">
        <v>189</v>
      </c>
      <c r="J167" s="2" t="s">
        <v>31</v>
      </c>
      <c r="K167" s="2" t="s">
        <v>31</v>
      </c>
      <c r="L167" s="2" t="s">
        <v>346</v>
      </c>
      <c r="M167" s="2" t="s">
        <v>43</v>
      </c>
      <c r="N167" s="2" t="s">
        <v>465</v>
      </c>
      <c r="O167" s="2" t="s">
        <v>141</v>
      </c>
      <c r="P167" s="2" t="s">
        <v>191</v>
      </c>
      <c r="Q167" s="2" t="s">
        <v>192</v>
      </c>
      <c r="R167" s="2" t="s">
        <v>425</v>
      </c>
      <c r="S167" s="2" t="s">
        <v>35</v>
      </c>
      <c r="T167" s="152">
        <v>5.2960000000000003</v>
      </c>
      <c r="U167" s="2" t="s">
        <v>1921</v>
      </c>
      <c r="V167" s="163">
        <v>2.0199999999999999E-2</v>
      </c>
      <c r="W167" s="165">
        <v>2.5610000000000001E-2</v>
      </c>
      <c r="X167" s="4" t="s">
        <v>431</v>
      </c>
      <c r="Y167" s="4" t="s">
        <v>141</v>
      </c>
      <c r="Z167" s="152">
        <v>2073000</v>
      </c>
      <c r="AA167" s="152">
        <v>1</v>
      </c>
      <c r="AB167" s="152">
        <v>99.13</v>
      </c>
      <c r="AD167" s="152">
        <v>2054.9650000000001</v>
      </c>
      <c r="AG167" s="2" t="s">
        <v>37</v>
      </c>
      <c r="AH167" s="152">
        <v>9.77E-4</v>
      </c>
      <c r="AI167" s="165">
        <v>7.5987505626890798E-3</v>
      </c>
      <c r="AJ167" s="165">
        <v>1.4907842039562399E-3</v>
      </c>
    </row>
    <row r="168" spans="1:36" x14ac:dyDescent="0.2">
      <c r="A168" s="2" t="s">
        <v>26</v>
      </c>
      <c r="B168" s="2">
        <v>7210</v>
      </c>
      <c r="C168" s="2" t="s">
        <v>1198</v>
      </c>
      <c r="D168" s="2" t="s">
        <v>1582</v>
      </c>
      <c r="E168" s="4" t="s">
        <v>1328</v>
      </c>
      <c r="F168" s="2" t="s">
        <v>1922</v>
      </c>
      <c r="G168" s="2" t="s">
        <v>1923</v>
      </c>
      <c r="H168" s="2" t="s">
        <v>340</v>
      </c>
      <c r="I168" s="2" t="s">
        <v>189</v>
      </c>
      <c r="J168" s="2" t="s">
        <v>31</v>
      </c>
      <c r="K168" s="2" t="s">
        <v>31</v>
      </c>
      <c r="L168" s="2" t="s">
        <v>346</v>
      </c>
      <c r="M168" s="2" t="s">
        <v>43</v>
      </c>
      <c r="N168" s="2" t="s">
        <v>465</v>
      </c>
      <c r="O168" s="2" t="s">
        <v>141</v>
      </c>
      <c r="P168" s="2" t="s">
        <v>191</v>
      </c>
      <c r="Q168" s="2" t="s">
        <v>192</v>
      </c>
      <c r="R168" s="2" t="s">
        <v>425</v>
      </c>
      <c r="S168" s="2" t="s">
        <v>35</v>
      </c>
      <c r="T168" s="152">
        <v>5.3860000000000001</v>
      </c>
      <c r="U168" s="2" t="s">
        <v>1924</v>
      </c>
      <c r="V168" s="163">
        <v>1E-3</v>
      </c>
      <c r="W168" s="165">
        <v>2.564E-2</v>
      </c>
      <c r="X168" s="4" t="s">
        <v>431</v>
      </c>
      <c r="Y168" s="4" t="s">
        <v>141</v>
      </c>
      <c r="Z168" s="152">
        <v>2577000</v>
      </c>
      <c r="AA168" s="152">
        <v>1</v>
      </c>
      <c r="AB168" s="152">
        <v>97.13</v>
      </c>
      <c r="AD168" s="152">
        <v>2503.04</v>
      </c>
      <c r="AG168" s="2" t="s">
        <v>37</v>
      </c>
      <c r="AH168" s="152">
        <v>1.036E-3</v>
      </c>
      <c r="AI168" s="165">
        <v>9.2556215282841806E-3</v>
      </c>
      <c r="AJ168" s="165">
        <v>1.8158425202051201E-3</v>
      </c>
    </row>
    <row r="169" spans="1:36" x14ac:dyDescent="0.2">
      <c r="A169" s="2" t="s">
        <v>26</v>
      </c>
      <c r="B169" s="2">
        <v>7210</v>
      </c>
      <c r="C169" s="2" t="s">
        <v>1928</v>
      </c>
      <c r="D169" s="2" t="s">
        <v>1929</v>
      </c>
      <c r="E169" s="4" t="s">
        <v>1328</v>
      </c>
      <c r="F169" s="2" t="s">
        <v>1930</v>
      </c>
      <c r="G169" s="2" t="s">
        <v>1931</v>
      </c>
      <c r="H169" s="2" t="s">
        <v>340</v>
      </c>
      <c r="I169" s="2" t="s">
        <v>189</v>
      </c>
      <c r="J169" s="2" t="s">
        <v>31</v>
      </c>
      <c r="K169" s="2" t="s">
        <v>31</v>
      </c>
      <c r="L169" s="2" t="s">
        <v>346</v>
      </c>
      <c r="M169" s="2" t="s">
        <v>43</v>
      </c>
      <c r="N169" s="2" t="s">
        <v>481</v>
      </c>
      <c r="O169" s="2" t="s">
        <v>141</v>
      </c>
      <c r="P169" s="2" t="s">
        <v>1764</v>
      </c>
      <c r="Q169" s="2" t="s">
        <v>433</v>
      </c>
      <c r="R169" s="2" t="s">
        <v>425</v>
      </c>
      <c r="S169" s="2" t="s">
        <v>35</v>
      </c>
      <c r="T169" s="152">
        <v>3.6880000000000002</v>
      </c>
      <c r="U169" s="2" t="s">
        <v>1841</v>
      </c>
      <c r="V169" s="163">
        <v>2.81E-2</v>
      </c>
      <c r="W169" s="165">
        <v>3.0360000000000002E-2</v>
      </c>
      <c r="X169" s="4" t="s">
        <v>431</v>
      </c>
      <c r="Y169" s="4" t="s">
        <v>141</v>
      </c>
      <c r="Z169" s="152">
        <v>1482187.5</v>
      </c>
      <c r="AA169" s="152">
        <v>1</v>
      </c>
      <c r="AB169" s="152">
        <v>113.93</v>
      </c>
      <c r="AD169" s="152">
        <v>1688.6559999999999</v>
      </c>
      <c r="AG169" s="2" t="s">
        <v>37</v>
      </c>
      <c r="AH169" s="152">
        <v>1.0759999999999999E-3</v>
      </c>
      <c r="AI169" s="165">
        <v>6.2442319050875199E-3</v>
      </c>
      <c r="AJ169" s="165">
        <v>1.2250438033394001E-3</v>
      </c>
    </row>
    <row r="170" spans="1:36" x14ac:dyDescent="0.2">
      <c r="A170" s="2" t="s">
        <v>26</v>
      </c>
      <c r="B170" s="2">
        <v>7210</v>
      </c>
      <c r="C170" s="2" t="s">
        <v>1928</v>
      </c>
      <c r="D170" s="2" t="s">
        <v>1929</v>
      </c>
      <c r="E170" s="4" t="s">
        <v>1328</v>
      </c>
      <c r="F170" s="2" t="s">
        <v>1932</v>
      </c>
      <c r="G170" s="2" t="s">
        <v>1933</v>
      </c>
      <c r="H170" s="2" t="s">
        <v>340</v>
      </c>
      <c r="I170" s="2" t="s">
        <v>189</v>
      </c>
      <c r="J170" s="2" t="s">
        <v>31</v>
      </c>
      <c r="K170" s="2" t="s">
        <v>31</v>
      </c>
      <c r="L170" s="2" t="s">
        <v>346</v>
      </c>
      <c r="M170" s="2" t="s">
        <v>43</v>
      </c>
      <c r="N170" s="2" t="s">
        <v>481</v>
      </c>
      <c r="O170" s="2" t="s">
        <v>141</v>
      </c>
      <c r="P170" s="2" t="s">
        <v>1764</v>
      </c>
      <c r="Q170" s="2" t="s">
        <v>433</v>
      </c>
      <c r="R170" s="2" t="s">
        <v>425</v>
      </c>
      <c r="S170" s="2" t="s">
        <v>35</v>
      </c>
      <c r="T170" s="152">
        <v>2.3969999999999998</v>
      </c>
      <c r="U170" s="2" t="s">
        <v>1860</v>
      </c>
      <c r="V170" s="163">
        <v>3.6999999999999998E-2</v>
      </c>
      <c r="W170" s="165">
        <v>2.7730000000000001E-2</v>
      </c>
      <c r="X170" s="4" t="s">
        <v>431</v>
      </c>
      <c r="Y170" s="4" t="s">
        <v>141</v>
      </c>
      <c r="Z170" s="152">
        <v>2825886.58</v>
      </c>
      <c r="AA170" s="152">
        <v>1</v>
      </c>
      <c r="AB170" s="152">
        <v>116.16</v>
      </c>
      <c r="AD170" s="152">
        <v>3282.55</v>
      </c>
      <c r="AG170" s="2" t="s">
        <v>37</v>
      </c>
      <c r="AH170" s="152">
        <v>9.3959999999999998E-3</v>
      </c>
      <c r="AI170" s="165">
        <v>1.2138055267919E-2</v>
      </c>
      <c r="AJ170" s="165">
        <v>2.38134163121652E-3</v>
      </c>
    </row>
    <row r="171" spans="1:36" x14ac:dyDescent="0.2">
      <c r="A171" s="2" t="s">
        <v>26</v>
      </c>
      <c r="B171" s="2">
        <v>7210</v>
      </c>
      <c r="C171" s="2" t="s">
        <v>1934</v>
      </c>
      <c r="D171" s="2" t="s">
        <v>1935</v>
      </c>
      <c r="E171" s="4" t="s">
        <v>1328</v>
      </c>
      <c r="F171" s="2" t="s">
        <v>1936</v>
      </c>
      <c r="G171" s="2" t="s">
        <v>1937</v>
      </c>
      <c r="H171" s="2" t="s">
        <v>340</v>
      </c>
      <c r="I171" s="2" t="s">
        <v>985</v>
      </c>
      <c r="J171" s="2" t="s">
        <v>31</v>
      </c>
      <c r="K171" s="2" t="s">
        <v>31</v>
      </c>
      <c r="L171" s="2" t="s">
        <v>346</v>
      </c>
      <c r="M171" s="2" t="s">
        <v>43</v>
      </c>
      <c r="N171" s="2" t="s">
        <v>462</v>
      </c>
      <c r="O171" s="2" t="s">
        <v>141</v>
      </c>
      <c r="P171" s="2" t="s">
        <v>1938</v>
      </c>
      <c r="Q171" s="2" t="s">
        <v>433</v>
      </c>
      <c r="R171" s="2" t="s">
        <v>425</v>
      </c>
      <c r="S171" s="2" t="s">
        <v>35</v>
      </c>
      <c r="T171" s="152">
        <v>1.472</v>
      </c>
      <c r="U171" s="2" t="s">
        <v>1939</v>
      </c>
      <c r="V171" s="163">
        <v>2.63E-2</v>
      </c>
      <c r="W171" s="165">
        <v>5.117E-2</v>
      </c>
      <c r="X171" s="4" t="s">
        <v>431</v>
      </c>
      <c r="Y171" s="4" t="s">
        <v>141</v>
      </c>
      <c r="Z171" s="152">
        <v>3900000</v>
      </c>
      <c r="AA171" s="152">
        <v>1</v>
      </c>
      <c r="AB171" s="152">
        <v>97.72</v>
      </c>
      <c r="AD171" s="152">
        <v>3811.08</v>
      </c>
      <c r="AG171" s="2" t="s">
        <v>37</v>
      </c>
      <c r="AH171" s="152">
        <v>2.8279999999999998E-3</v>
      </c>
      <c r="AI171" s="165">
        <v>1.4092428680632501E-2</v>
      </c>
      <c r="AJ171" s="165">
        <v>2.7647663782547102E-3</v>
      </c>
    </row>
    <row r="172" spans="1:36" x14ac:dyDescent="0.2">
      <c r="A172" s="2" t="s">
        <v>26</v>
      </c>
      <c r="B172" s="2">
        <v>7210</v>
      </c>
      <c r="C172" s="2" t="s">
        <v>1940</v>
      </c>
      <c r="D172" s="2" t="s">
        <v>1941</v>
      </c>
      <c r="E172" s="4" t="s">
        <v>1328</v>
      </c>
      <c r="F172" s="2" t="s">
        <v>1944</v>
      </c>
      <c r="G172" s="2" t="s">
        <v>1945</v>
      </c>
      <c r="H172" s="2" t="s">
        <v>340</v>
      </c>
      <c r="I172" s="2" t="s">
        <v>189</v>
      </c>
      <c r="J172" s="2" t="s">
        <v>31</v>
      </c>
      <c r="K172" s="2" t="s">
        <v>31</v>
      </c>
      <c r="L172" s="2" t="s">
        <v>346</v>
      </c>
      <c r="M172" s="2" t="s">
        <v>43</v>
      </c>
      <c r="N172" s="2" t="s">
        <v>481</v>
      </c>
      <c r="O172" s="2" t="s">
        <v>141</v>
      </c>
      <c r="P172" s="2" t="s">
        <v>1744</v>
      </c>
      <c r="Q172" s="2" t="s">
        <v>192</v>
      </c>
      <c r="R172" s="2" t="s">
        <v>425</v>
      </c>
      <c r="S172" s="2" t="s">
        <v>35</v>
      </c>
      <c r="T172" s="152">
        <v>1.821</v>
      </c>
      <c r="U172" s="2" t="s">
        <v>1946</v>
      </c>
      <c r="V172" s="163">
        <v>2.0500000000000001E-2</v>
      </c>
      <c r="W172" s="165">
        <v>2.7119999999999998E-2</v>
      </c>
      <c r="X172" s="4" t="s">
        <v>431</v>
      </c>
      <c r="Y172" s="4" t="s">
        <v>141</v>
      </c>
      <c r="Z172" s="152">
        <v>2506931.56</v>
      </c>
      <c r="AA172" s="152">
        <v>1</v>
      </c>
      <c r="AB172" s="152">
        <v>114.31</v>
      </c>
      <c r="AD172" s="152">
        <v>2865.6729999999998</v>
      </c>
      <c r="AG172" s="2" t="s">
        <v>37</v>
      </c>
      <c r="AH172" s="152">
        <v>2.8449999999999999E-3</v>
      </c>
      <c r="AI172" s="165">
        <v>1.05965497824532E-2</v>
      </c>
      <c r="AJ172" s="165">
        <v>2.0789166458079901E-3</v>
      </c>
    </row>
    <row r="173" spans="1:36" x14ac:dyDescent="0.2">
      <c r="A173" s="2" t="s">
        <v>26</v>
      </c>
      <c r="B173" s="2">
        <v>7210</v>
      </c>
      <c r="C173" s="2" t="s">
        <v>1947</v>
      </c>
      <c r="D173" s="2" t="s">
        <v>1948</v>
      </c>
      <c r="E173" s="4" t="s">
        <v>1328</v>
      </c>
      <c r="F173" s="2" t="s">
        <v>1949</v>
      </c>
      <c r="G173" s="2" t="s">
        <v>1950</v>
      </c>
      <c r="H173" s="2" t="s">
        <v>340</v>
      </c>
      <c r="I173" s="2" t="s">
        <v>189</v>
      </c>
      <c r="J173" s="2" t="s">
        <v>31</v>
      </c>
      <c r="K173" s="2" t="s">
        <v>31</v>
      </c>
      <c r="L173" s="2" t="s">
        <v>346</v>
      </c>
      <c r="M173" s="2" t="s">
        <v>43</v>
      </c>
      <c r="N173" s="2" t="s">
        <v>465</v>
      </c>
      <c r="O173" s="2" t="s">
        <v>141</v>
      </c>
      <c r="P173" s="2" t="s">
        <v>103</v>
      </c>
      <c r="Q173" s="2" t="s">
        <v>433</v>
      </c>
      <c r="R173" s="2" t="s">
        <v>425</v>
      </c>
      <c r="S173" s="2" t="s">
        <v>35</v>
      </c>
      <c r="T173" s="152">
        <v>3.1680000000000001</v>
      </c>
      <c r="U173" s="2" t="s">
        <v>1951</v>
      </c>
      <c r="V173" s="163">
        <v>1.2200000000000001E-2</v>
      </c>
      <c r="W173" s="165">
        <v>2.3429999999999999E-2</v>
      </c>
      <c r="X173" s="4" t="s">
        <v>431</v>
      </c>
      <c r="Y173" s="4" t="s">
        <v>141</v>
      </c>
      <c r="Z173" s="152">
        <v>3600000</v>
      </c>
      <c r="AA173" s="152">
        <v>1</v>
      </c>
      <c r="AB173" s="152">
        <v>111.52</v>
      </c>
      <c r="AD173" s="152">
        <v>4014.72</v>
      </c>
      <c r="AG173" s="2" t="s">
        <v>37</v>
      </c>
      <c r="AH173" s="152">
        <v>1.194E-3</v>
      </c>
      <c r="AI173" s="165">
        <v>1.48454388972965E-2</v>
      </c>
      <c r="AJ173" s="165">
        <v>2.9124979990204202E-3</v>
      </c>
    </row>
    <row r="174" spans="1:36" x14ac:dyDescent="0.2">
      <c r="A174" s="2" t="s">
        <v>26</v>
      </c>
      <c r="B174" s="2">
        <v>7210</v>
      </c>
      <c r="C174" s="2" t="s">
        <v>1947</v>
      </c>
      <c r="D174" s="2" t="s">
        <v>1948</v>
      </c>
      <c r="E174" s="4" t="s">
        <v>1328</v>
      </c>
      <c r="F174" s="2" t="s">
        <v>1952</v>
      </c>
      <c r="G174" s="2" t="s">
        <v>1953</v>
      </c>
      <c r="H174" s="2" t="s">
        <v>340</v>
      </c>
      <c r="I174" s="2" t="s">
        <v>189</v>
      </c>
      <c r="J174" s="2" t="s">
        <v>31</v>
      </c>
      <c r="K174" s="2" t="s">
        <v>31</v>
      </c>
      <c r="L174" s="2" t="s">
        <v>346</v>
      </c>
      <c r="M174" s="2" t="s">
        <v>43</v>
      </c>
      <c r="N174" s="2" t="s">
        <v>465</v>
      </c>
      <c r="O174" s="2" t="s">
        <v>141</v>
      </c>
      <c r="P174" s="2" t="s">
        <v>103</v>
      </c>
      <c r="Q174" s="2" t="s">
        <v>433</v>
      </c>
      <c r="R174" s="2" t="s">
        <v>425</v>
      </c>
      <c r="S174" s="2" t="s">
        <v>35</v>
      </c>
      <c r="T174" s="152">
        <v>4.2990000000000004</v>
      </c>
      <c r="U174" s="2" t="s">
        <v>1954</v>
      </c>
      <c r="V174" s="163">
        <v>1E-3</v>
      </c>
      <c r="W174" s="165">
        <v>2.529E-2</v>
      </c>
      <c r="X174" s="4" t="s">
        <v>431</v>
      </c>
      <c r="Y174" s="4" t="s">
        <v>141</v>
      </c>
      <c r="Z174" s="152">
        <v>1700000</v>
      </c>
      <c r="AA174" s="152">
        <v>1</v>
      </c>
      <c r="AB174" s="152">
        <v>99.99</v>
      </c>
      <c r="AD174" s="152">
        <v>1699.83</v>
      </c>
      <c r="AG174" s="2" t="s">
        <v>37</v>
      </c>
      <c r="AH174" s="152">
        <v>5.0299999999999997E-4</v>
      </c>
      <c r="AI174" s="165">
        <v>6.28554977701847E-3</v>
      </c>
      <c r="AJ174" s="165">
        <v>1.2331498768718299E-3</v>
      </c>
    </row>
    <row r="175" spans="1:36" x14ac:dyDescent="0.2">
      <c r="A175" s="2" t="s">
        <v>26</v>
      </c>
      <c r="B175" s="2">
        <v>7210</v>
      </c>
      <c r="C175" s="2" t="s">
        <v>1947</v>
      </c>
      <c r="D175" s="2" t="s">
        <v>1948</v>
      </c>
      <c r="E175" s="4" t="s">
        <v>1328</v>
      </c>
      <c r="F175" s="2" t="s">
        <v>1958</v>
      </c>
      <c r="G175" s="2" t="s">
        <v>1959</v>
      </c>
      <c r="H175" s="2" t="s">
        <v>340</v>
      </c>
      <c r="I175" s="2" t="s">
        <v>189</v>
      </c>
      <c r="J175" s="2" t="s">
        <v>31</v>
      </c>
      <c r="K175" s="2" t="s">
        <v>31</v>
      </c>
      <c r="L175" s="2" t="s">
        <v>346</v>
      </c>
      <c r="M175" s="2" t="s">
        <v>43</v>
      </c>
      <c r="N175" s="2" t="s">
        <v>465</v>
      </c>
      <c r="O175" s="2" t="s">
        <v>141</v>
      </c>
      <c r="P175" s="2" t="s">
        <v>103</v>
      </c>
      <c r="Q175" s="2" t="s">
        <v>433</v>
      </c>
      <c r="R175" s="2" t="s">
        <v>425</v>
      </c>
      <c r="S175" s="2" t="s">
        <v>35</v>
      </c>
      <c r="T175" s="152">
        <v>0.66600000000000004</v>
      </c>
      <c r="U175" s="2" t="s">
        <v>1960</v>
      </c>
      <c r="V175" s="163">
        <v>9.4999999999999998E-3</v>
      </c>
      <c r="W175" s="165">
        <v>2.8910000000000002E-2</v>
      </c>
      <c r="X175" s="4" t="s">
        <v>431</v>
      </c>
      <c r="Y175" s="4" t="s">
        <v>141</v>
      </c>
      <c r="Z175" s="152">
        <v>380950.02</v>
      </c>
      <c r="AA175" s="152">
        <v>1</v>
      </c>
      <c r="AB175" s="152">
        <v>113.35</v>
      </c>
      <c r="AD175" s="152">
        <v>431.80700000000002</v>
      </c>
      <c r="AG175" s="2" t="s">
        <v>37</v>
      </c>
      <c r="AH175" s="152">
        <v>2.3700000000000001E-3</v>
      </c>
      <c r="AI175" s="165">
        <v>1.5967146332793399E-3</v>
      </c>
      <c r="AJ175" s="165">
        <v>3.1325636154007998E-4</v>
      </c>
    </row>
    <row r="176" spans="1:36" x14ac:dyDescent="0.2">
      <c r="A176" s="2" t="s">
        <v>26</v>
      </c>
      <c r="B176" s="2">
        <v>7210</v>
      </c>
      <c r="C176" s="2" t="s">
        <v>1947</v>
      </c>
      <c r="D176" s="2" t="s">
        <v>1948</v>
      </c>
      <c r="E176" s="4" t="s">
        <v>1328</v>
      </c>
      <c r="F176" s="2" t="s">
        <v>1961</v>
      </c>
      <c r="G176" s="2" t="s">
        <v>1962</v>
      </c>
      <c r="H176" s="2" t="s">
        <v>340</v>
      </c>
      <c r="I176" s="2" t="s">
        <v>189</v>
      </c>
      <c r="J176" s="2" t="s">
        <v>31</v>
      </c>
      <c r="K176" s="2" t="s">
        <v>31</v>
      </c>
      <c r="L176" s="2" t="s">
        <v>346</v>
      </c>
      <c r="M176" s="2" t="s">
        <v>43</v>
      </c>
      <c r="N176" s="2" t="s">
        <v>465</v>
      </c>
      <c r="O176" s="2" t="s">
        <v>141</v>
      </c>
      <c r="P176" s="2" t="s">
        <v>1732</v>
      </c>
      <c r="Q176" s="2" t="s">
        <v>192</v>
      </c>
      <c r="R176" s="2" t="s">
        <v>425</v>
      </c>
      <c r="S176" s="2" t="s">
        <v>35</v>
      </c>
      <c r="T176" s="152">
        <v>4.6680000000000001</v>
      </c>
      <c r="U176" s="2" t="s">
        <v>1963</v>
      </c>
      <c r="V176" s="163">
        <v>3.3599999999999998E-2</v>
      </c>
      <c r="W176" s="165">
        <v>3.4770000000000002E-2</v>
      </c>
      <c r="X176" s="4" t="s">
        <v>431</v>
      </c>
      <c r="Y176" s="4" t="s">
        <v>141</v>
      </c>
      <c r="Z176" s="152">
        <v>2700000</v>
      </c>
      <c r="AA176" s="152">
        <v>1</v>
      </c>
      <c r="AB176" s="152">
        <v>101.42</v>
      </c>
      <c r="AD176" s="152">
        <v>2738.34</v>
      </c>
      <c r="AG176" s="2" t="s">
        <v>37</v>
      </c>
      <c r="AH176" s="152">
        <v>2.313E-3</v>
      </c>
      <c r="AI176" s="165">
        <v>1.0125702203397299E-2</v>
      </c>
      <c r="AJ176" s="165">
        <v>1.98654196821636E-3</v>
      </c>
    </row>
    <row r="177" spans="1:36" x14ac:dyDescent="0.2">
      <c r="A177" s="2" t="s">
        <v>26</v>
      </c>
      <c r="B177" s="2">
        <v>7210</v>
      </c>
      <c r="C177" s="2" t="s">
        <v>1947</v>
      </c>
      <c r="D177" s="2" t="s">
        <v>1948</v>
      </c>
      <c r="E177" s="4" t="s">
        <v>1328</v>
      </c>
      <c r="F177" s="2" t="s">
        <v>2167</v>
      </c>
      <c r="G177" s="2" t="s">
        <v>2168</v>
      </c>
      <c r="H177" s="2" t="s">
        <v>340</v>
      </c>
      <c r="I177" s="2" t="s">
        <v>189</v>
      </c>
      <c r="J177" s="2" t="s">
        <v>31</v>
      </c>
      <c r="K177" s="2" t="s">
        <v>31</v>
      </c>
      <c r="L177" s="2" t="s">
        <v>346</v>
      </c>
      <c r="M177" s="2" t="s">
        <v>43</v>
      </c>
      <c r="N177" s="2" t="s">
        <v>465</v>
      </c>
      <c r="O177" s="2" t="s">
        <v>141</v>
      </c>
      <c r="P177" s="2" t="s">
        <v>103</v>
      </c>
      <c r="Q177" s="2" t="s">
        <v>433</v>
      </c>
      <c r="R177" s="2" t="s">
        <v>425</v>
      </c>
      <c r="S177" s="2" t="s">
        <v>35</v>
      </c>
      <c r="T177" s="152">
        <v>1.9710000000000001</v>
      </c>
      <c r="U177" s="2" t="s">
        <v>2169</v>
      </c>
      <c r="V177" s="163">
        <v>3.8E-3</v>
      </c>
      <c r="W177" s="165">
        <v>2.087E-2</v>
      </c>
      <c r="X177" s="4" t="s">
        <v>431</v>
      </c>
      <c r="Y177" s="4" t="s">
        <v>141</v>
      </c>
      <c r="Z177" s="152">
        <v>1248033</v>
      </c>
      <c r="AA177" s="152">
        <v>1</v>
      </c>
      <c r="AB177" s="152">
        <v>107.97</v>
      </c>
      <c r="AD177" s="152">
        <v>1347.501</v>
      </c>
      <c r="AG177" s="2" t="s">
        <v>37</v>
      </c>
      <c r="AH177" s="152">
        <v>4.1599999999999997E-4</v>
      </c>
      <c r="AI177" s="165">
        <v>4.98272536452891E-3</v>
      </c>
      <c r="AJ177" s="165">
        <v>9.775512704108401E-4</v>
      </c>
    </row>
    <row r="178" spans="1:36" x14ac:dyDescent="0.2">
      <c r="A178" s="2" t="s">
        <v>26</v>
      </c>
      <c r="B178" s="2">
        <v>7210</v>
      </c>
      <c r="C178" s="2" t="s">
        <v>1967</v>
      </c>
      <c r="D178" s="2" t="s">
        <v>1968</v>
      </c>
      <c r="E178" s="4" t="s">
        <v>1328</v>
      </c>
      <c r="F178" s="2" t="s">
        <v>1969</v>
      </c>
      <c r="G178" s="2" t="s">
        <v>1970</v>
      </c>
      <c r="H178" s="2" t="s">
        <v>340</v>
      </c>
      <c r="I178" s="2" t="s">
        <v>189</v>
      </c>
      <c r="J178" s="2" t="s">
        <v>31</v>
      </c>
      <c r="K178" s="2" t="s">
        <v>31</v>
      </c>
      <c r="L178" s="2" t="s">
        <v>346</v>
      </c>
      <c r="M178" s="2" t="s">
        <v>43</v>
      </c>
      <c r="N178" s="2" t="s">
        <v>460</v>
      </c>
      <c r="O178" s="2" t="s">
        <v>141</v>
      </c>
      <c r="P178" s="2" t="s">
        <v>1938</v>
      </c>
      <c r="Q178" s="2" t="s">
        <v>433</v>
      </c>
      <c r="R178" s="2" t="s">
        <v>425</v>
      </c>
      <c r="S178" s="2" t="s">
        <v>35</v>
      </c>
      <c r="T178" s="152">
        <v>1.0389999999999999</v>
      </c>
      <c r="U178" s="2" t="s">
        <v>1939</v>
      </c>
      <c r="V178" s="163">
        <v>1.8499999999999999E-2</v>
      </c>
      <c r="W178" s="165">
        <v>2.92E-2</v>
      </c>
      <c r="X178" s="4" t="s">
        <v>431</v>
      </c>
      <c r="Y178" s="4" t="s">
        <v>141</v>
      </c>
      <c r="Z178" s="152">
        <v>1230769.28</v>
      </c>
      <c r="AA178" s="152">
        <v>1</v>
      </c>
      <c r="AB178" s="152">
        <v>112.32</v>
      </c>
      <c r="AD178" s="152">
        <v>1382.4</v>
      </c>
      <c r="AG178" s="2" t="s">
        <v>37</v>
      </c>
      <c r="AH178" s="152">
        <v>2.5669999999999998E-3</v>
      </c>
      <c r="AI178" s="165">
        <v>5.1117725650895E-3</v>
      </c>
      <c r="AJ178" s="165">
        <v>1.00286879157085E-3</v>
      </c>
    </row>
    <row r="179" spans="1:36" x14ac:dyDescent="0.2">
      <c r="A179" s="2" t="s">
        <v>26</v>
      </c>
      <c r="B179" s="2">
        <v>7210</v>
      </c>
      <c r="C179" s="2" t="s">
        <v>1967</v>
      </c>
      <c r="D179" s="2" t="s">
        <v>1968</v>
      </c>
      <c r="E179" s="4" t="s">
        <v>1328</v>
      </c>
      <c r="F179" s="2" t="s">
        <v>1971</v>
      </c>
      <c r="G179" s="2" t="s">
        <v>1972</v>
      </c>
      <c r="H179" s="2" t="s">
        <v>340</v>
      </c>
      <c r="I179" s="2" t="s">
        <v>189</v>
      </c>
      <c r="J179" s="2" t="s">
        <v>31</v>
      </c>
      <c r="K179" s="2" t="s">
        <v>31</v>
      </c>
      <c r="L179" s="2" t="s">
        <v>346</v>
      </c>
      <c r="M179" s="2" t="s">
        <v>43</v>
      </c>
      <c r="N179" s="2" t="s">
        <v>460</v>
      </c>
      <c r="O179" s="2" t="s">
        <v>141</v>
      </c>
      <c r="P179" s="2" t="s">
        <v>1938</v>
      </c>
      <c r="Q179" s="2" t="s">
        <v>433</v>
      </c>
      <c r="R179" s="2" t="s">
        <v>425</v>
      </c>
      <c r="S179" s="2" t="s">
        <v>35</v>
      </c>
      <c r="T179" s="152">
        <v>3.2210000000000001</v>
      </c>
      <c r="U179" s="2" t="s">
        <v>1973</v>
      </c>
      <c r="V179" s="163">
        <v>0.01</v>
      </c>
      <c r="W179" s="165">
        <v>3.5119999999999998E-2</v>
      </c>
      <c r="X179" s="4" t="s">
        <v>431</v>
      </c>
      <c r="Y179" s="4" t="s">
        <v>141</v>
      </c>
      <c r="Z179" s="152">
        <v>2420834</v>
      </c>
      <c r="AA179" s="152">
        <v>1</v>
      </c>
      <c r="AB179" s="152">
        <v>102.46</v>
      </c>
      <c r="AD179" s="152">
        <v>2480.3870000000002</v>
      </c>
      <c r="AG179" s="2" t="s">
        <v>37</v>
      </c>
      <c r="AH179" s="152">
        <v>1.4239999999999999E-3</v>
      </c>
      <c r="AI179" s="165">
        <v>9.1718541942886304E-3</v>
      </c>
      <c r="AJ179" s="165">
        <v>1.7994083686564001E-3</v>
      </c>
    </row>
    <row r="180" spans="1:36" x14ac:dyDescent="0.2">
      <c r="A180" s="2" t="s">
        <v>26</v>
      </c>
      <c r="B180" s="2">
        <v>7210</v>
      </c>
      <c r="C180" s="2" t="s">
        <v>1967</v>
      </c>
      <c r="D180" s="2" t="s">
        <v>1968</v>
      </c>
      <c r="E180" s="4" t="s">
        <v>1328</v>
      </c>
      <c r="F180" s="2" t="s">
        <v>1974</v>
      </c>
      <c r="G180" s="2" t="s">
        <v>1975</v>
      </c>
      <c r="H180" s="2" t="s">
        <v>340</v>
      </c>
      <c r="I180" s="2" t="s">
        <v>189</v>
      </c>
      <c r="J180" s="2" t="s">
        <v>31</v>
      </c>
      <c r="K180" s="2" t="s">
        <v>31</v>
      </c>
      <c r="L180" s="2" t="s">
        <v>346</v>
      </c>
      <c r="M180" s="2" t="s">
        <v>43</v>
      </c>
      <c r="N180" s="2" t="s">
        <v>460</v>
      </c>
      <c r="O180" s="2" t="s">
        <v>141</v>
      </c>
      <c r="P180" s="2" t="s">
        <v>1938</v>
      </c>
      <c r="Q180" s="2" t="s">
        <v>433</v>
      </c>
      <c r="R180" s="2" t="s">
        <v>425</v>
      </c>
      <c r="S180" s="2" t="s">
        <v>35</v>
      </c>
      <c r="T180" s="152">
        <v>1.8759999999999999</v>
      </c>
      <c r="U180" s="2" t="s">
        <v>121</v>
      </c>
      <c r="V180" s="163">
        <v>3.5400000000000001E-2</v>
      </c>
      <c r="W180" s="165">
        <v>3.4070000000000003E-2</v>
      </c>
      <c r="X180" s="4" t="s">
        <v>431</v>
      </c>
      <c r="Y180" s="4" t="s">
        <v>141</v>
      </c>
      <c r="Z180" s="152">
        <v>2063163</v>
      </c>
      <c r="AA180" s="152">
        <v>1</v>
      </c>
      <c r="AB180" s="152">
        <v>106.57</v>
      </c>
      <c r="AD180" s="152">
        <v>2198.7130000000002</v>
      </c>
      <c r="AG180" s="2" t="s">
        <v>37</v>
      </c>
      <c r="AH180" s="152">
        <v>1.8469999999999999E-3</v>
      </c>
      <c r="AI180" s="165">
        <v>8.1302946806246206E-3</v>
      </c>
      <c r="AJ180" s="165">
        <v>1.5950668183395899E-3</v>
      </c>
    </row>
    <row r="181" spans="1:36" x14ac:dyDescent="0.2">
      <c r="A181" s="2" t="s">
        <v>26</v>
      </c>
      <c r="B181" s="2">
        <v>7210</v>
      </c>
      <c r="C181" s="2" t="s">
        <v>1967</v>
      </c>
      <c r="D181" s="2" t="s">
        <v>1968</v>
      </c>
      <c r="E181" s="4" t="s">
        <v>1328</v>
      </c>
      <c r="F181" s="2" t="s">
        <v>1976</v>
      </c>
      <c r="G181" s="2" t="s">
        <v>1977</v>
      </c>
      <c r="H181" s="2" t="s">
        <v>340</v>
      </c>
      <c r="I181" s="2" t="s">
        <v>189</v>
      </c>
      <c r="J181" s="2" t="s">
        <v>31</v>
      </c>
      <c r="K181" s="2" t="s">
        <v>31</v>
      </c>
      <c r="L181" s="2" t="s">
        <v>346</v>
      </c>
      <c r="M181" s="2" t="s">
        <v>43</v>
      </c>
      <c r="N181" s="2" t="s">
        <v>460</v>
      </c>
      <c r="O181" s="2" t="s">
        <v>141</v>
      </c>
      <c r="P181" s="2" t="s">
        <v>1938</v>
      </c>
      <c r="Q181" s="2" t="s">
        <v>433</v>
      </c>
      <c r="R181" s="2" t="s">
        <v>425</v>
      </c>
      <c r="S181" s="2" t="s">
        <v>35</v>
      </c>
      <c r="T181" s="152">
        <v>0.64900000000000002</v>
      </c>
      <c r="U181" s="2" t="s">
        <v>1978</v>
      </c>
      <c r="V181" s="163">
        <v>0.01</v>
      </c>
      <c r="W181" s="165">
        <v>3.1940000000000003E-2</v>
      </c>
      <c r="X181" s="4" t="s">
        <v>431</v>
      </c>
      <c r="Y181" s="4" t="s">
        <v>141</v>
      </c>
      <c r="Z181" s="152">
        <v>2731040.03</v>
      </c>
      <c r="AA181" s="152">
        <v>1</v>
      </c>
      <c r="AB181" s="152">
        <v>111.26</v>
      </c>
      <c r="AD181" s="152">
        <v>3038.5549999999998</v>
      </c>
      <c r="AG181" s="2" t="s">
        <v>37</v>
      </c>
      <c r="AH181" s="152">
        <v>6.2110000000000004E-3</v>
      </c>
      <c r="AI181" s="165">
        <v>1.1235823327159E-2</v>
      </c>
      <c r="AJ181" s="165">
        <v>2.2043344884641099E-3</v>
      </c>
    </row>
    <row r="182" spans="1:36" x14ac:dyDescent="0.2">
      <c r="A182" s="2" t="s">
        <v>26</v>
      </c>
      <c r="B182" s="2">
        <v>7210</v>
      </c>
      <c r="C182" s="2" t="s">
        <v>1592</v>
      </c>
      <c r="D182" s="2" t="s">
        <v>1593</v>
      </c>
      <c r="E182" s="4" t="s">
        <v>1328</v>
      </c>
      <c r="F182" s="2" t="s">
        <v>1979</v>
      </c>
      <c r="G182" s="2" t="s">
        <v>1980</v>
      </c>
      <c r="H182" s="2" t="s">
        <v>340</v>
      </c>
      <c r="I182" s="2" t="s">
        <v>189</v>
      </c>
      <c r="J182" s="2" t="s">
        <v>31</v>
      </c>
      <c r="K182" s="2" t="s">
        <v>31</v>
      </c>
      <c r="L182" s="2" t="s">
        <v>346</v>
      </c>
      <c r="M182" s="2" t="s">
        <v>43</v>
      </c>
      <c r="N182" s="2" t="s">
        <v>481</v>
      </c>
      <c r="O182" s="2" t="s">
        <v>141</v>
      </c>
      <c r="P182" s="2" t="s">
        <v>1738</v>
      </c>
      <c r="Q182" s="2" t="s">
        <v>192</v>
      </c>
      <c r="R182" s="2" t="s">
        <v>425</v>
      </c>
      <c r="S182" s="2" t="s">
        <v>35</v>
      </c>
      <c r="T182" s="152">
        <v>4.59</v>
      </c>
      <c r="U182" s="2" t="s">
        <v>1981</v>
      </c>
      <c r="V182" s="163">
        <v>1.43E-2</v>
      </c>
      <c r="W182" s="165">
        <v>3.1870000000000002E-2</v>
      </c>
      <c r="X182" s="4" t="s">
        <v>431</v>
      </c>
      <c r="Y182" s="4" t="s">
        <v>141</v>
      </c>
      <c r="Z182" s="152">
        <v>2621505.34</v>
      </c>
      <c r="AA182" s="152">
        <v>1</v>
      </c>
      <c r="AB182" s="152">
        <v>104.95</v>
      </c>
      <c r="AC182" s="152">
        <v>53.862000000000002</v>
      </c>
      <c r="AD182" s="152">
        <v>2805.1320000000001</v>
      </c>
      <c r="AG182" s="2" t="s">
        <v>37</v>
      </c>
      <c r="AH182" s="152">
        <v>2.307E-3</v>
      </c>
      <c r="AI182" s="165">
        <v>1.03726821749703E-2</v>
      </c>
      <c r="AJ182" s="165">
        <v>2.03499649205908E-3</v>
      </c>
    </row>
    <row r="183" spans="1:36" x14ac:dyDescent="0.2">
      <c r="A183" s="2" t="s">
        <v>26</v>
      </c>
      <c r="B183" s="2">
        <v>7210</v>
      </c>
      <c r="C183" s="2" t="s">
        <v>1982</v>
      </c>
      <c r="D183" s="2" t="s">
        <v>1983</v>
      </c>
      <c r="E183" s="4" t="s">
        <v>1328</v>
      </c>
      <c r="F183" s="2" t="s">
        <v>1984</v>
      </c>
      <c r="G183" s="2" t="s">
        <v>1985</v>
      </c>
      <c r="H183" s="2" t="s">
        <v>340</v>
      </c>
      <c r="I183" s="2" t="s">
        <v>985</v>
      </c>
      <c r="J183" s="2" t="s">
        <v>31</v>
      </c>
      <c r="K183" s="2" t="s">
        <v>31</v>
      </c>
      <c r="L183" s="2" t="s">
        <v>346</v>
      </c>
      <c r="M183" s="2" t="s">
        <v>43</v>
      </c>
      <c r="N183" s="2" t="s">
        <v>462</v>
      </c>
      <c r="O183" s="2" t="s">
        <v>141</v>
      </c>
      <c r="P183" s="2" t="s">
        <v>1764</v>
      </c>
      <c r="Q183" s="2" t="s">
        <v>433</v>
      </c>
      <c r="R183" s="2" t="s">
        <v>425</v>
      </c>
      <c r="S183" s="2" t="s">
        <v>35</v>
      </c>
      <c r="T183" s="152">
        <v>0.03</v>
      </c>
      <c r="U183" s="2" t="s">
        <v>1986</v>
      </c>
      <c r="V183" s="163">
        <v>4.1000000000000002E-2</v>
      </c>
      <c r="W183" s="165">
        <v>0.19597999999999999</v>
      </c>
      <c r="X183" s="4" t="s">
        <v>431</v>
      </c>
      <c r="Y183" s="4" t="s">
        <v>141</v>
      </c>
      <c r="Z183" s="152">
        <v>0</v>
      </c>
      <c r="AA183" s="152">
        <v>1</v>
      </c>
      <c r="AB183" s="152">
        <v>0</v>
      </c>
      <c r="AC183" s="152">
        <v>1524.627</v>
      </c>
      <c r="AD183" s="152">
        <v>1524.627</v>
      </c>
      <c r="AG183" s="2" t="s">
        <v>37</v>
      </c>
      <c r="AI183" s="165">
        <v>5.63769253389241E-3</v>
      </c>
      <c r="AJ183" s="165">
        <v>1.1060480149929499E-3</v>
      </c>
    </row>
    <row r="184" spans="1:36" x14ac:dyDescent="0.2">
      <c r="A184" s="2" t="s">
        <v>26</v>
      </c>
      <c r="B184" s="2">
        <v>7210</v>
      </c>
      <c r="C184" s="2" t="s">
        <v>1987</v>
      </c>
      <c r="D184" s="2" t="s">
        <v>1988</v>
      </c>
      <c r="E184" s="4" t="s">
        <v>1328</v>
      </c>
      <c r="F184" s="2" t="s">
        <v>1989</v>
      </c>
      <c r="G184" s="2" t="s">
        <v>1990</v>
      </c>
      <c r="H184" s="2" t="s">
        <v>340</v>
      </c>
      <c r="I184" s="2" t="s">
        <v>189</v>
      </c>
      <c r="J184" s="2" t="s">
        <v>31</v>
      </c>
      <c r="K184" s="2" t="s">
        <v>31</v>
      </c>
      <c r="L184" s="2" t="s">
        <v>346</v>
      </c>
      <c r="M184" s="2" t="s">
        <v>43</v>
      </c>
      <c r="N184" s="2" t="s">
        <v>464</v>
      </c>
      <c r="O184" s="2" t="s">
        <v>141</v>
      </c>
      <c r="P184" s="2" t="s">
        <v>1991</v>
      </c>
      <c r="Q184" s="2" t="s">
        <v>433</v>
      </c>
      <c r="R184" s="2" t="s">
        <v>425</v>
      </c>
      <c r="S184" s="2" t="s">
        <v>35</v>
      </c>
      <c r="T184" s="152">
        <v>3.911</v>
      </c>
      <c r="U184" s="2" t="s">
        <v>1992</v>
      </c>
      <c r="V184" s="163">
        <v>2.07E-2</v>
      </c>
      <c r="W184" s="165">
        <v>5.0009999999999999E-2</v>
      </c>
      <c r="X184" s="4" t="s">
        <v>431</v>
      </c>
      <c r="Y184" s="4" t="s">
        <v>141</v>
      </c>
      <c r="Z184" s="152">
        <v>1187157.2</v>
      </c>
      <c r="AA184" s="152">
        <v>1</v>
      </c>
      <c r="AB184" s="152">
        <v>98.87</v>
      </c>
      <c r="AD184" s="152">
        <v>1173.742</v>
      </c>
      <c r="AG184" s="2" t="s">
        <v>37</v>
      </c>
      <c r="AH184" s="152">
        <v>2.4889999999999999E-3</v>
      </c>
      <c r="AI184" s="165">
        <v>4.3402080211742003E-3</v>
      </c>
      <c r="AJ184" s="165">
        <v>8.5149703315974198E-4</v>
      </c>
    </row>
    <row r="185" spans="1:36" x14ac:dyDescent="0.2">
      <c r="A185" s="2" t="s">
        <v>26</v>
      </c>
      <c r="B185" s="2">
        <v>7210</v>
      </c>
      <c r="C185" s="2" t="s">
        <v>1987</v>
      </c>
      <c r="D185" s="2" t="s">
        <v>1988</v>
      </c>
      <c r="E185" s="4" t="s">
        <v>1328</v>
      </c>
      <c r="F185" s="2" t="s">
        <v>1993</v>
      </c>
      <c r="G185" s="2" t="s">
        <v>1990</v>
      </c>
      <c r="H185" s="2" t="s">
        <v>340</v>
      </c>
      <c r="I185" s="2" t="s">
        <v>189</v>
      </c>
      <c r="J185" s="2" t="s">
        <v>31</v>
      </c>
      <c r="K185" s="2" t="s">
        <v>31</v>
      </c>
      <c r="L185" s="2" t="s">
        <v>346</v>
      </c>
      <c r="M185" s="2" t="s">
        <v>32</v>
      </c>
      <c r="N185" s="2" t="s">
        <v>464</v>
      </c>
      <c r="O185" s="2" t="s">
        <v>141</v>
      </c>
      <c r="P185" s="2" t="s">
        <v>1991</v>
      </c>
      <c r="Q185" s="2" t="s">
        <v>433</v>
      </c>
      <c r="R185" s="2" t="s">
        <v>425</v>
      </c>
      <c r="S185" s="2" t="s">
        <v>35</v>
      </c>
      <c r="T185" s="152">
        <v>3.95</v>
      </c>
      <c r="U185" s="2" t="s">
        <v>1992</v>
      </c>
      <c r="V185" s="163">
        <v>1.8200000000000001E-2</v>
      </c>
      <c r="W185" s="165">
        <v>4.8840000000000001E-2</v>
      </c>
      <c r="X185" s="4" t="s">
        <v>431</v>
      </c>
      <c r="Y185" s="4" t="s">
        <v>141</v>
      </c>
      <c r="Z185" s="152">
        <v>2500000</v>
      </c>
      <c r="AA185" s="152">
        <v>1</v>
      </c>
      <c r="AB185" s="152">
        <v>98.87</v>
      </c>
      <c r="AD185" s="152">
        <v>2471.75</v>
      </c>
      <c r="AG185" s="2" t="s">
        <v>37</v>
      </c>
      <c r="AH185" s="152">
        <v>0</v>
      </c>
      <c r="AI185" s="165">
        <v>9.1399184985236203E-3</v>
      </c>
      <c r="AJ185" s="165">
        <v>1.7931429661542299E-3</v>
      </c>
    </row>
    <row r="186" spans="1:36" x14ac:dyDescent="0.2">
      <c r="A186" s="2" t="s">
        <v>26</v>
      </c>
      <c r="B186" s="2">
        <v>7210</v>
      </c>
      <c r="C186" s="2" t="s">
        <v>1994</v>
      </c>
      <c r="D186" s="2" t="s">
        <v>1995</v>
      </c>
      <c r="E186" s="4" t="s">
        <v>1328</v>
      </c>
      <c r="F186" s="2" t="s">
        <v>1996</v>
      </c>
      <c r="G186" s="2" t="s">
        <v>1997</v>
      </c>
      <c r="H186" s="2" t="s">
        <v>340</v>
      </c>
      <c r="I186" s="2" t="s">
        <v>985</v>
      </c>
      <c r="J186" s="2" t="s">
        <v>31</v>
      </c>
      <c r="K186" s="2" t="s">
        <v>101</v>
      </c>
      <c r="L186" s="2" t="s">
        <v>346</v>
      </c>
      <c r="M186" s="2" t="s">
        <v>32</v>
      </c>
      <c r="N186" s="2" t="s">
        <v>471</v>
      </c>
      <c r="O186" s="2" t="s">
        <v>141</v>
      </c>
      <c r="P186" s="2" t="s">
        <v>1998</v>
      </c>
      <c r="Q186" s="2" t="s">
        <v>192</v>
      </c>
      <c r="R186" s="2" t="s">
        <v>425</v>
      </c>
      <c r="S186" s="2" t="s">
        <v>35</v>
      </c>
      <c r="T186" s="152">
        <v>3.29</v>
      </c>
      <c r="U186" s="2" t="s">
        <v>1999</v>
      </c>
      <c r="V186" s="163">
        <v>6.5000000000000002E-2</v>
      </c>
      <c r="W186" s="165">
        <v>6.7239999999999994E-2</v>
      </c>
      <c r="X186" s="4" t="s">
        <v>431</v>
      </c>
      <c r="Y186" s="4" t="s">
        <v>141</v>
      </c>
      <c r="Z186" s="152">
        <v>2743000</v>
      </c>
      <c r="AA186" s="152">
        <v>1</v>
      </c>
      <c r="AB186" s="152">
        <v>99.37</v>
      </c>
      <c r="AD186" s="152">
        <v>2725.7190000000001</v>
      </c>
      <c r="AG186" s="2" t="s">
        <v>37</v>
      </c>
      <c r="AH186" s="152">
        <v>0</v>
      </c>
      <c r="AI186" s="165">
        <v>1.00790332452186E-2</v>
      </c>
      <c r="AJ186" s="165">
        <v>1.9773860754029502E-3</v>
      </c>
    </row>
    <row r="187" spans="1:36" x14ac:dyDescent="0.2">
      <c r="A187" s="2" t="s">
        <v>26</v>
      </c>
      <c r="B187" s="2">
        <v>7210</v>
      </c>
      <c r="C187" s="2" t="s">
        <v>2000</v>
      </c>
      <c r="D187" s="2" t="s">
        <v>2001</v>
      </c>
      <c r="E187" s="4" t="s">
        <v>1328</v>
      </c>
      <c r="F187" s="2" t="s">
        <v>2002</v>
      </c>
      <c r="G187" s="2" t="s">
        <v>2003</v>
      </c>
      <c r="H187" s="2" t="s">
        <v>340</v>
      </c>
      <c r="I187" s="2" t="s">
        <v>985</v>
      </c>
      <c r="J187" s="2" t="s">
        <v>31</v>
      </c>
      <c r="K187" s="2" t="s">
        <v>31</v>
      </c>
      <c r="L187" s="2" t="s">
        <v>346</v>
      </c>
      <c r="M187" s="2" t="s">
        <v>43</v>
      </c>
      <c r="N187" s="2" t="s">
        <v>471</v>
      </c>
      <c r="O187" s="2" t="s">
        <v>141</v>
      </c>
      <c r="P187" s="2" t="s">
        <v>1738</v>
      </c>
      <c r="Q187" s="2" t="s">
        <v>192</v>
      </c>
      <c r="R187" s="2" t="s">
        <v>425</v>
      </c>
      <c r="S187" s="2" t="s">
        <v>35</v>
      </c>
      <c r="T187" s="152">
        <v>0.312</v>
      </c>
      <c r="U187" s="2" t="s">
        <v>2004</v>
      </c>
      <c r="V187" s="163">
        <v>2.3599999999999999E-2</v>
      </c>
      <c r="W187" s="165">
        <v>4.9520000000000002E-2</v>
      </c>
      <c r="X187" s="4" t="s">
        <v>431</v>
      </c>
      <c r="Y187" s="4" t="s">
        <v>141</v>
      </c>
      <c r="Z187" s="152">
        <v>132741.28</v>
      </c>
      <c r="AA187" s="152">
        <v>1</v>
      </c>
      <c r="AB187" s="152">
        <v>100.24</v>
      </c>
      <c r="AD187" s="152">
        <v>133.06</v>
      </c>
      <c r="AG187" s="2" t="s">
        <v>37</v>
      </c>
      <c r="AH187" s="152">
        <v>2.1069999999999999E-3</v>
      </c>
      <c r="AI187" s="165">
        <v>4.9202235960073596E-4</v>
      </c>
      <c r="AJ187" s="165">
        <v>9.6528916910055797E-5</v>
      </c>
    </row>
    <row r="188" spans="1:36" x14ac:dyDescent="0.2">
      <c r="A188" s="2" t="s">
        <v>26</v>
      </c>
      <c r="B188" s="2">
        <v>7210</v>
      </c>
      <c r="C188" s="2" t="s">
        <v>2005</v>
      </c>
      <c r="D188" s="2" t="s">
        <v>2006</v>
      </c>
      <c r="E188" s="4" t="s">
        <v>1328</v>
      </c>
      <c r="F188" s="2" t="s">
        <v>2007</v>
      </c>
      <c r="G188" s="2" t="s">
        <v>2008</v>
      </c>
      <c r="H188" s="2" t="s">
        <v>340</v>
      </c>
      <c r="I188" s="2" t="s">
        <v>985</v>
      </c>
      <c r="J188" s="2" t="s">
        <v>31</v>
      </c>
      <c r="K188" s="2" t="s">
        <v>31</v>
      </c>
      <c r="L188" s="2" t="s">
        <v>346</v>
      </c>
      <c r="M188" s="2" t="s">
        <v>43</v>
      </c>
      <c r="N188" s="2" t="s">
        <v>482</v>
      </c>
      <c r="O188" s="2" t="s">
        <v>141</v>
      </c>
      <c r="P188" s="2" t="s">
        <v>1776</v>
      </c>
      <c r="Q188" s="2" t="s">
        <v>334</v>
      </c>
      <c r="R188" s="2" t="s">
        <v>427</v>
      </c>
      <c r="S188" s="2" t="s">
        <v>35</v>
      </c>
      <c r="T188" s="152">
        <v>1.8979999999999999</v>
      </c>
      <c r="U188" s="2" t="s">
        <v>1826</v>
      </c>
      <c r="V188" s="163">
        <v>6.7500000000000004E-2</v>
      </c>
      <c r="W188" s="165">
        <v>7.6410000000000006E-2</v>
      </c>
      <c r="X188" s="4" t="s">
        <v>431</v>
      </c>
      <c r="Y188" s="4" t="s">
        <v>141</v>
      </c>
      <c r="Z188" s="152">
        <v>4589000</v>
      </c>
      <c r="AA188" s="152">
        <v>1</v>
      </c>
      <c r="AB188" s="152">
        <v>98.67</v>
      </c>
      <c r="AD188" s="152">
        <v>4527.9660000000003</v>
      </c>
      <c r="AG188" s="2" t="s">
        <v>37</v>
      </c>
      <c r="AH188" s="152">
        <v>1.4390999999999999E-2</v>
      </c>
      <c r="AI188" s="165">
        <v>1.6743296428061698E-2</v>
      </c>
      <c r="AJ188" s="165">
        <v>3.2848350042797301E-3</v>
      </c>
    </row>
    <row r="189" spans="1:36" x14ac:dyDescent="0.2">
      <c r="A189" s="2" t="s">
        <v>26</v>
      </c>
      <c r="B189" s="2">
        <v>7210</v>
      </c>
      <c r="C189" s="2" t="s">
        <v>1611</v>
      </c>
      <c r="D189" s="2" t="s">
        <v>1612</v>
      </c>
      <c r="E189" s="4" t="s">
        <v>1328</v>
      </c>
      <c r="F189" s="2" t="s">
        <v>2009</v>
      </c>
      <c r="G189" s="2" t="s">
        <v>2010</v>
      </c>
      <c r="H189" s="2" t="s">
        <v>340</v>
      </c>
      <c r="I189" s="2" t="s">
        <v>189</v>
      </c>
      <c r="J189" s="2" t="s">
        <v>31</v>
      </c>
      <c r="K189" s="2" t="s">
        <v>31</v>
      </c>
      <c r="L189" s="2" t="s">
        <v>346</v>
      </c>
      <c r="M189" s="2" t="s">
        <v>43</v>
      </c>
      <c r="N189" s="2" t="s">
        <v>481</v>
      </c>
      <c r="O189" s="2" t="s">
        <v>141</v>
      </c>
      <c r="P189" s="2" t="s">
        <v>1333</v>
      </c>
      <c r="Q189" s="2" t="s">
        <v>433</v>
      </c>
      <c r="R189" s="2" t="s">
        <v>425</v>
      </c>
      <c r="S189" s="2" t="s">
        <v>35</v>
      </c>
      <c r="T189" s="152">
        <v>3.1429999999999998</v>
      </c>
      <c r="U189" s="2" t="s">
        <v>2011</v>
      </c>
      <c r="V189" s="163">
        <v>1.34E-2</v>
      </c>
      <c r="W189" s="165">
        <v>2.777E-2</v>
      </c>
      <c r="X189" s="4" t="s">
        <v>431</v>
      </c>
      <c r="Y189" s="4" t="s">
        <v>141</v>
      </c>
      <c r="Z189" s="152">
        <v>2257464.1</v>
      </c>
      <c r="AA189" s="152">
        <v>1</v>
      </c>
      <c r="AB189" s="152">
        <v>110</v>
      </c>
      <c r="AC189" s="152">
        <v>235.21</v>
      </c>
      <c r="AD189" s="152">
        <v>2718.4209999999998</v>
      </c>
      <c r="AG189" s="2" t="s">
        <v>37</v>
      </c>
      <c r="AH189" s="152">
        <v>7.8600000000000002E-4</v>
      </c>
      <c r="AI189" s="165">
        <v>1.0052045941819099E-2</v>
      </c>
      <c r="AJ189" s="165">
        <v>1.9720914884463901E-3</v>
      </c>
    </row>
    <row r="190" spans="1:36" x14ac:dyDescent="0.2">
      <c r="A190" s="2" t="s">
        <v>26</v>
      </c>
      <c r="B190" s="2">
        <v>7210</v>
      </c>
      <c r="C190" s="2" t="s">
        <v>1611</v>
      </c>
      <c r="D190" s="2" t="s">
        <v>1612</v>
      </c>
      <c r="E190" s="4" t="s">
        <v>1328</v>
      </c>
      <c r="F190" s="2" t="s">
        <v>2012</v>
      </c>
      <c r="G190" s="2" t="s">
        <v>2013</v>
      </c>
      <c r="H190" s="2" t="s">
        <v>340</v>
      </c>
      <c r="I190" s="2" t="s">
        <v>189</v>
      </c>
      <c r="J190" s="2" t="s">
        <v>31</v>
      </c>
      <c r="K190" s="2" t="s">
        <v>31</v>
      </c>
      <c r="L190" s="2" t="s">
        <v>346</v>
      </c>
      <c r="M190" s="2" t="s">
        <v>43</v>
      </c>
      <c r="N190" s="2" t="s">
        <v>481</v>
      </c>
      <c r="O190" s="2" t="s">
        <v>141</v>
      </c>
      <c r="P190" s="2" t="s">
        <v>1333</v>
      </c>
      <c r="Q190" s="2" t="s">
        <v>433</v>
      </c>
      <c r="R190" s="2" t="s">
        <v>425</v>
      </c>
      <c r="S190" s="2" t="s">
        <v>35</v>
      </c>
      <c r="T190" s="152">
        <v>2.7959999999999998</v>
      </c>
      <c r="U190" s="2" t="s">
        <v>1860</v>
      </c>
      <c r="V190" s="163">
        <v>1.77E-2</v>
      </c>
      <c r="W190" s="165">
        <v>2.615E-2</v>
      </c>
      <c r="X190" s="4" t="s">
        <v>431</v>
      </c>
      <c r="Y190" s="4" t="s">
        <v>141</v>
      </c>
      <c r="Z190" s="152">
        <v>5163226.8600000003</v>
      </c>
      <c r="AA190" s="152">
        <v>1</v>
      </c>
      <c r="AB190" s="152">
        <v>110.8</v>
      </c>
      <c r="AD190" s="152">
        <v>5720.8549999999996</v>
      </c>
      <c r="AG190" s="2" t="s">
        <v>37</v>
      </c>
      <c r="AH190" s="152">
        <v>1.8730000000000001E-3</v>
      </c>
      <c r="AI190" s="165">
        <v>2.1154304335100699E-2</v>
      </c>
      <c r="AJ190" s="165">
        <v>4.1502221303722896E-3</v>
      </c>
    </row>
    <row r="191" spans="1:36" x14ac:dyDescent="0.2">
      <c r="A191" s="2" t="s">
        <v>26</v>
      </c>
      <c r="B191" s="2">
        <v>7210</v>
      </c>
      <c r="C191" s="2" t="s">
        <v>1611</v>
      </c>
      <c r="D191" s="2" t="s">
        <v>1612</v>
      </c>
      <c r="E191" s="4" t="s">
        <v>1328</v>
      </c>
      <c r="F191" s="2" t="s">
        <v>2014</v>
      </c>
      <c r="G191" s="2" t="s">
        <v>2015</v>
      </c>
      <c r="H191" s="2" t="s">
        <v>340</v>
      </c>
      <c r="I191" s="2" t="s">
        <v>189</v>
      </c>
      <c r="J191" s="2" t="s">
        <v>31</v>
      </c>
      <c r="K191" s="2" t="s">
        <v>31</v>
      </c>
      <c r="L191" s="2" t="s">
        <v>346</v>
      </c>
      <c r="M191" s="2" t="s">
        <v>43</v>
      </c>
      <c r="N191" s="2" t="s">
        <v>481</v>
      </c>
      <c r="O191" s="2" t="s">
        <v>141</v>
      </c>
      <c r="P191" s="2" t="s">
        <v>1445</v>
      </c>
      <c r="Q191" s="2" t="s">
        <v>192</v>
      </c>
      <c r="R191" s="2" t="s">
        <v>425</v>
      </c>
      <c r="S191" s="2" t="s">
        <v>35</v>
      </c>
      <c r="T191" s="152">
        <v>7.1529999999999996</v>
      </c>
      <c r="U191" s="2" t="s">
        <v>2016</v>
      </c>
      <c r="V191" s="163">
        <v>8.9999999999999993E-3</v>
      </c>
      <c r="W191" s="165">
        <v>3.5319999999999997E-2</v>
      </c>
      <c r="X191" s="4" t="s">
        <v>431</v>
      </c>
      <c r="Y191" s="4" t="s">
        <v>141</v>
      </c>
      <c r="Z191" s="152">
        <v>1421000</v>
      </c>
      <c r="AA191" s="152">
        <v>1</v>
      </c>
      <c r="AB191" s="152">
        <v>92.82</v>
      </c>
      <c r="AC191" s="152">
        <v>39.735999999999997</v>
      </c>
      <c r="AD191" s="152">
        <v>1358.7080000000001</v>
      </c>
      <c r="AG191" s="2" t="s">
        <v>37</v>
      </c>
      <c r="AH191" s="152">
        <v>5.5099999999999995E-4</v>
      </c>
      <c r="AI191" s="165">
        <v>5.0241651093737103E-3</v>
      </c>
      <c r="AJ191" s="165">
        <v>9.8568125395497096E-4</v>
      </c>
    </row>
    <row r="192" spans="1:36" x14ac:dyDescent="0.2">
      <c r="A192" s="2" t="s">
        <v>26</v>
      </c>
      <c r="B192" s="2">
        <v>7210</v>
      </c>
      <c r="C192" s="2" t="s">
        <v>1611</v>
      </c>
      <c r="D192" s="2" t="s">
        <v>1612</v>
      </c>
      <c r="E192" s="4" t="s">
        <v>1328</v>
      </c>
      <c r="F192" s="2" t="s">
        <v>2017</v>
      </c>
      <c r="G192" s="2" t="s">
        <v>2018</v>
      </c>
      <c r="H192" s="2" t="s">
        <v>340</v>
      </c>
      <c r="I192" s="2" t="s">
        <v>189</v>
      </c>
      <c r="J192" s="2" t="s">
        <v>31</v>
      </c>
      <c r="K192" s="2" t="s">
        <v>31</v>
      </c>
      <c r="L192" s="2" t="s">
        <v>346</v>
      </c>
      <c r="M192" s="2" t="s">
        <v>43</v>
      </c>
      <c r="N192" s="2" t="s">
        <v>481</v>
      </c>
      <c r="O192" s="2" t="s">
        <v>141</v>
      </c>
      <c r="P192" s="2" t="s">
        <v>1445</v>
      </c>
      <c r="Q192" s="2" t="s">
        <v>192</v>
      </c>
      <c r="R192" s="2" t="s">
        <v>425</v>
      </c>
      <c r="S192" s="2" t="s">
        <v>35</v>
      </c>
      <c r="T192" s="152">
        <v>0.746</v>
      </c>
      <c r="U192" s="2" t="s">
        <v>2019</v>
      </c>
      <c r="V192" s="163">
        <v>6.4999999999999997E-3</v>
      </c>
      <c r="W192" s="165">
        <v>2.7980000000000001E-2</v>
      </c>
      <c r="X192" s="4" t="s">
        <v>431</v>
      </c>
      <c r="Y192" s="4" t="s">
        <v>141</v>
      </c>
      <c r="Z192" s="152">
        <v>1251500</v>
      </c>
      <c r="AA192" s="152">
        <v>1</v>
      </c>
      <c r="AB192" s="152">
        <v>111.86</v>
      </c>
      <c r="AD192" s="152">
        <v>1399.9280000000001</v>
      </c>
      <c r="AG192" s="2" t="s">
        <v>37</v>
      </c>
      <c r="AH192" s="152">
        <v>2.2929999999999999E-3</v>
      </c>
      <c r="AI192" s="165">
        <v>5.1765861878463899E-3</v>
      </c>
      <c r="AJ192" s="165">
        <v>1.01558445110066E-3</v>
      </c>
    </row>
    <row r="193" spans="1:36" x14ac:dyDescent="0.2">
      <c r="A193" s="2" t="s">
        <v>26</v>
      </c>
      <c r="B193" s="2">
        <v>7210</v>
      </c>
      <c r="C193" s="2" t="s">
        <v>186</v>
      </c>
      <c r="D193" s="2" t="s">
        <v>1615</v>
      </c>
      <c r="E193" s="4" t="s">
        <v>1328</v>
      </c>
      <c r="F193" s="2" t="s">
        <v>2023</v>
      </c>
      <c r="G193" s="2" t="s">
        <v>2024</v>
      </c>
      <c r="H193" s="2" t="s">
        <v>340</v>
      </c>
      <c r="I193" s="2" t="s">
        <v>189</v>
      </c>
      <c r="J193" s="2" t="s">
        <v>31</v>
      </c>
      <c r="K193" s="2" t="s">
        <v>31</v>
      </c>
      <c r="L193" s="2" t="s">
        <v>346</v>
      </c>
      <c r="M193" s="2" t="s">
        <v>43</v>
      </c>
      <c r="N193" s="2" t="s">
        <v>465</v>
      </c>
      <c r="O193" s="2" t="s">
        <v>141</v>
      </c>
      <c r="P193" s="2" t="s">
        <v>103</v>
      </c>
      <c r="Q193" s="2" t="s">
        <v>433</v>
      </c>
      <c r="R193" s="2" t="s">
        <v>425</v>
      </c>
      <c r="S193" s="2" t="s">
        <v>35</v>
      </c>
      <c r="T193" s="152">
        <v>4.1619999999999999</v>
      </c>
      <c r="U193" s="2" t="s">
        <v>2025</v>
      </c>
      <c r="V193" s="163">
        <v>1.3899999999999999E-2</v>
      </c>
      <c r="W193" s="165">
        <v>2.504E-2</v>
      </c>
      <c r="X193" s="4" t="s">
        <v>431</v>
      </c>
      <c r="Y193" s="4" t="s">
        <v>141</v>
      </c>
      <c r="Z193" s="152">
        <v>2606400</v>
      </c>
      <c r="AA193" s="152">
        <v>1</v>
      </c>
      <c r="AB193" s="152">
        <v>101.46</v>
      </c>
      <c r="AD193" s="152">
        <v>2644.453</v>
      </c>
      <c r="AG193" s="2" t="s">
        <v>37</v>
      </c>
      <c r="AH193" s="152">
        <v>1.4480000000000001E-3</v>
      </c>
      <c r="AI193" s="165">
        <v>9.7785329886681208E-3</v>
      </c>
      <c r="AJ193" s="165">
        <v>1.91843151016825E-3</v>
      </c>
    </row>
    <row r="194" spans="1:36" x14ac:dyDescent="0.2">
      <c r="A194" s="2" t="s">
        <v>26</v>
      </c>
      <c r="B194" s="2">
        <v>7210</v>
      </c>
      <c r="C194" s="2" t="s">
        <v>186</v>
      </c>
      <c r="D194" s="2" t="s">
        <v>1615</v>
      </c>
      <c r="E194" s="4" t="s">
        <v>1328</v>
      </c>
      <c r="F194" s="2" t="s">
        <v>2170</v>
      </c>
      <c r="G194" s="2" t="s">
        <v>2171</v>
      </c>
      <c r="H194" s="2" t="s">
        <v>340</v>
      </c>
      <c r="I194" s="2" t="s">
        <v>189</v>
      </c>
      <c r="J194" s="2" t="s">
        <v>31</v>
      </c>
      <c r="K194" s="2" t="s">
        <v>31</v>
      </c>
      <c r="L194" s="2" t="s">
        <v>346</v>
      </c>
      <c r="M194" s="2" t="s">
        <v>43</v>
      </c>
      <c r="N194" s="2" t="s">
        <v>465</v>
      </c>
      <c r="O194" s="2" t="s">
        <v>141</v>
      </c>
      <c r="P194" s="2" t="s">
        <v>103</v>
      </c>
      <c r="Q194" s="2" t="s">
        <v>433</v>
      </c>
      <c r="R194" s="2" t="s">
        <v>425</v>
      </c>
      <c r="S194" s="2" t="s">
        <v>35</v>
      </c>
      <c r="T194" s="152">
        <v>2.2930000000000001</v>
      </c>
      <c r="U194" s="2" t="s">
        <v>2172</v>
      </c>
      <c r="V194" s="163">
        <v>6.0000000000000001E-3</v>
      </c>
      <c r="W194" s="165">
        <v>2.052E-2</v>
      </c>
      <c r="X194" s="4" t="s">
        <v>431</v>
      </c>
      <c r="Y194" s="4" t="s">
        <v>141</v>
      </c>
      <c r="Z194" s="152">
        <v>1152879.95</v>
      </c>
      <c r="AA194" s="152">
        <v>1</v>
      </c>
      <c r="AB194" s="152">
        <v>110.68</v>
      </c>
      <c r="AD194" s="152">
        <v>1276.008</v>
      </c>
      <c r="AG194" s="2" t="s">
        <v>37</v>
      </c>
      <c r="AH194" s="152">
        <v>1.2960000000000001E-3</v>
      </c>
      <c r="AI194" s="165">
        <v>4.7183593872579897E-3</v>
      </c>
      <c r="AJ194" s="165">
        <v>9.2568581967291503E-4</v>
      </c>
    </row>
    <row r="195" spans="1:36" x14ac:dyDescent="0.2">
      <c r="A195" s="2" t="s">
        <v>26</v>
      </c>
      <c r="B195" s="2">
        <v>7210</v>
      </c>
      <c r="C195" s="2" t="s">
        <v>186</v>
      </c>
      <c r="D195" s="2" t="s">
        <v>1615</v>
      </c>
      <c r="E195" s="4" t="s">
        <v>1328</v>
      </c>
      <c r="F195" s="2" t="s">
        <v>2026</v>
      </c>
      <c r="G195" s="2" t="s">
        <v>2027</v>
      </c>
      <c r="H195" s="2" t="s">
        <v>340</v>
      </c>
      <c r="I195" s="2" t="s">
        <v>189</v>
      </c>
      <c r="J195" s="2" t="s">
        <v>31</v>
      </c>
      <c r="K195" s="2" t="s">
        <v>31</v>
      </c>
      <c r="L195" s="2" t="s">
        <v>346</v>
      </c>
      <c r="M195" s="2" t="s">
        <v>43</v>
      </c>
      <c r="N195" s="2" t="s">
        <v>465</v>
      </c>
      <c r="O195" s="2" t="s">
        <v>141</v>
      </c>
      <c r="P195" s="2" t="s">
        <v>103</v>
      </c>
      <c r="Q195" s="2" t="s">
        <v>433</v>
      </c>
      <c r="R195" s="2" t="s">
        <v>425</v>
      </c>
      <c r="S195" s="2" t="s">
        <v>35</v>
      </c>
      <c r="T195" s="152">
        <v>3.262</v>
      </c>
      <c r="U195" s="2" t="s">
        <v>2028</v>
      </c>
      <c r="V195" s="163">
        <v>1.7500000000000002E-2</v>
      </c>
      <c r="W195" s="165">
        <v>2.4060000000000002E-2</v>
      </c>
      <c r="X195" s="4" t="s">
        <v>431</v>
      </c>
      <c r="Y195" s="4" t="s">
        <v>141</v>
      </c>
      <c r="Z195" s="152">
        <v>2568030.2799999998</v>
      </c>
      <c r="AA195" s="152">
        <v>1</v>
      </c>
      <c r="AB195" s="152">
        <v>111.51</v>
      </c>
      <c r="AD195" s="152">
        <v>2863.6109999999999</v>
      </c>
      <c r="AG195" s="2" t="s">
        <v>37</v>
      </c>
      <c r="AH195" s="152">
        <v>9.8799999999999995E-4</v>
      </c>
      <c r="AI195" s="165">
        <v>1.05889216861313E-2</v>
      </c>
      <c r="AJ195" s="165">
        <v>2.0774201043161902E-3</v>
      </c>
    </row>
    <row r="196" spans="1:36" x14ac:dyDescent="0.2">
      <c r="A196" s="2" t="s">
        <v>26</v>
      </c>
      <c r="B196" s="2">
        <v>7210</v>
      </c>
      <c r="C196" s="2" t="s">
        <v>186</v>
      </c>
      <c r="D196" s="2" t="s">
        <v>1615</v>
      </c>
      <c r="E196" s="4" t="s">
        <v>1328</v>
      </c>
      <c r="F196" s="2" t="s">
        <v>2029</v>
      </c>
      <c r="G196" s="2" t="s">
        <v>2030</v>
      </c>
      <c r="H196" s="2" t="s">
        <v>340</v>
      </c>
      <c r="I196" s="2" t="s">
        <v>189</v>
      </c>
      <c r="J196" s="2" t="s">
        <v>31</v>
      </c>
      <c r="K196" s="2" t="s">
        <v>31</v>
      </c>
      <c r="L196" s="2" t="s">
        <v>346</v>
      </c>
      <c r="M196" s="2" t="s">
        <v>43</v>
      </c>
      <c r="N196" s="2" t="s">
        <v>465</v>
      </c>
      <c r="O196" s="2" t="s">
        <v>141</v>
      </c>
      <c r="P196" s="2" t="s">
        <v>1732</v>
      </c>
      <c r="Q196" s="2" t="s">
        <v>192</v>
      </c>
      <c r="R196" s="2" t="s">
        <v>425</v>
      </c>
      <c r="S196" s="2" t="s">
        <v>35</v>
      </c>
      <c r="T196" s="152">
        <v>3.6459999999999999</v>
      </c>
      <c r="U196" s="2" t="s">
        <v>2031</v>
      </c>
      <c r="V196" s="163">
        <v>8.3999999999999995E-3</v>
      </c>
      <c r="W196" s="165">
        <v>3.3390000000000003E-2</v>
      </c>
      <c r="X196" s="4" t="s">
        <v>431</v>
      </c>
      <c r="Y196" s="4" t="s">
        <v>141</v>
      </c>
      <c r="Z196" s="152">
        <v>3250000</v>
      </c>
      <c r="AA196" s="152">
        <v>1</v>
      </c>
      <c r="AB196" s="152">
        <v>101.16</v>
      </c>
      <c r="AD196" s="152">
        <v>3287.7</v>
      </c>
      <c r="AG196" s="2" t="s">
        <v>37</v>
      </c>
      <c r="AH196" s="152">
        <v>8.1729999999999997E-3</v>
      </c>
      <c r="AI196" s="165">
        <v>1.2157099240455599E-2</v>
      </c>
      <c r="AJ196" s="165">
        <v>2.3850778314252201E-3</v>
      </c>
    </row>
    <row r="197" spans="1:36" x14ac:dyDescent="0.2">
      <c r="A197" s="2" t="s">
        <v>26</v>
      </c>
      <c r="B197" s="2">
        <v>7210</v>
      </c>
      <c r="C197" s="2" t="s">
        <v>186</v>
      </c>
      <c r="D197" s="2" t="s">
        <v>1615</v>
      </c>
      <c r="E197" s="4" t="s">
        <v>1328</v>
      </c>
      <c r="F197" s="2" t="s">
        <v>2173</v>
      </c>
      <c r="G197" s="2" t="s">
        <v>2174</v>
      </c>
      <c r="H197" s="2" t="s">
        <v>340</v>
      </c>
      <c r="I197" s="2" t="s">
        <v>189</v>
      </c>
      <c r="J197" s="2" t="s">
        <v>31</v>
      </c>
      <c r="K197" s="2" t="s">
        <v>31</v>
      </c>
      <c r="L197" s="2" t="s">
        <v>346</v>
      </c>
      <c r="M197" s="2" t="s">
        <v>43</v>
      </c>
      <c r="N197" s="2" t="s">
        <v>465</v>
      </c>
      <c r="O197" s="2" t="s">
        <v>141</v>
      </c>
      <c r="P197" s="2" t="s">
        <v>1732</v>
      </c>
      <c r="Q197" s="2" t="s">
        <v>192</v>
      </c>
      <c r="R197" s="2" t="s">
        <v>425</v>
      </c>
      <c r="S197" s="2" t="s">
        <v>35</v>
      </c>
      <c r="T197" s="152">
        <v>0.753</v>
      </c>
      <c r="U197" s="2" t="s">
        <v>40</v>
      </c>
      <c r="V197" s="163">
        <v>2.0199999999999999E-2</v>
      </c>
      <c r="W197" s="165">
        <v>3.5630000000000002E-2</v>
      </c>
      <c r="X197" s="4" t="s">
        <v>431</v>
      </c>
      <c r="Y197" s="4" t="s">
        <v>141</v>
      </c>
      <c r="Z197" s="152">
        <v>4500000</v>
      </c>
      <c r="AA197" s="152">
        <v>1</v>
      </c>
      <c r="AB197" s="152">
        <v>112.81</v>
      </c>
      <c r="AD197" s="152">
        <v>5076.45</v>
      </c>
      <c r="AG197" s="2" t="s">
        <v>37</v>
      </c>
      <c r="AH197" s="152">
        <v>4.2770000000000004E-3</v>
      </c>
      <c r="AI197" s="165">
        <v>1.87714531250451E-2</v>
      </c>
      <c r="AJ197" s="165">
        <v>3.6827351514245599E-3</v>
      </c>
    </row>
    <row r="198" spans="1:36" x14ac:dyDescent="0.2">
      <c r="A198" s="2" t="s">
        <v>26</v>
      </c>
      <c r="B198" s="2">
        <v>7210</v>
      </c>
      <c r="C198" s="2" t="s">
        <v>1622</v>
      </c>
      <c r="D198" s="2" t="s">
        <v>1623</v>
      </c>
      <c r="E198" s="4" t="s">
        <v>1328</v>
      </c>
      <c r="F198" s="2" t="s">
        <v>2032</v>
      </c>
      <c r="G198" s="2" t="s">
        <v>2033</v>
      </c>
      <c r="H198" s="2" t="s">
        <v>340</v>
      </c>
      <c r="I198" s="2" t="s">
        <v>985</v>
      </c>
      <c r="J198" s="2" t="s">
        <v>31</v>
      </c>
      <c r="K198" s="2" t="s">
        <v>31</v>
      </c>
      <c r="L198" s="2" t="s">
        <v>346</v>
      </c>
      <c r="M198" s="2" t="s">
        <v>43</v>
      </c>
      <c r="N198" s="2" t="s">
        <v>494</v>
      </c>
      <c r="O198" s="2" t="s">
        <v>141</v>
      </c>
      <c r="P198" s="2" t="s">
        <v>1438</v>
      </c>
      <c r="Q198" s="2" t="s">
        <v>433</v>
      </c>
      <c r="R198" s="2" t="s">
        <v>425</v>
      </c>
      <c r="S198" s="2" t="s">
        <v>35</v>
      </c>
      <c r="T198" s="152">
        <v>1.5780000000000001</v>
      </c>
      <c r="U198" s="2" t="s">
        <v>2034</v>
      </c>
      <c r="V198" s="163">
        <v>2.29E-2</v>
      </c>
      <c r="W198" s="165">
        <v>4.9180000000000001E-2</v>
      </c>
      <c r="X198" s="4" t="s">
        <v>431</v>
      </c>
      <c r="Y198" s="4" t="s">
        <v>141</v>
      </c>
      <c r="Z198" s="152">
        <v>1805641.12</v>
      </c>
      <c r="AA198" s="152">
        <v>1</v>
      </c>
      <c r="AB198" s="152">
        <v>96.26</v>
      </c>
      <c r="AD198" s="152">
        <v>1738.11</v>
      </c>
      <c r="AG198" s="2" t="s">
        <v>37</v>
      </c>
      <c r="AH198" s="152">
        <v>4.3800000000000002E-3</v>
      </c>
      <c r="AI198" s="165">
        <v>6.42710024895762E-3</v>
      </c>
      <c r="AJ198" s="165">
        <v>1.2609203907067699E-3</v>
      </c>
    </row>
    <row r="199" spans="1:36" x14ac:dyDescent="0.2">
      <c r="A199" s="2" t="s">
        <v>26</v>
      </c>
      <c r="B199" s="2">
        <v>7210</v>
      </c>
      <c r="C199" s="2" t="s">
        <v>2035</v>
      </c>
      <c r="D199" s="2" t="s">
        <v>2036</v>
      </c>
      <c r="E199" s="4" t="s">
        <v>1328</v>
      </c>
      <c r="F199" s="2" t="s">
        <v>2037</v>
      </c>
      <c r="G199" s="2" t="s">
        <v>2038</v>
      </c>
      <c r="H199" s="2" t="s">
        <v>340</v>
      </c>
      <c r="I199" s="2" t="s">
        <v>985</v>
      </c>
      <c r="J199" s="2" t="s">
        <v>31</v>
      </c>
      <c r="K199" s="2" t="s">
        <v>31</v>
      </c>
      <c r="L199" s="2" t="s">
        <v>346</v>
      </c>
      <c r="M199" s="2" t="s">
        <v>43</v>
      </c>
      <c r="N199" s="2" t="s">
        <v>462</v>
      </c>
      <c r="O199" s="2" t="s">
        <v>141</v>
      </c>
      <c r="P199" s="2" t="s">
        <v>1438</v>
      </c>
      <c r="Q199" s="2" t="s">
        <v>192</v>
      </c>
      <c r="R199" s="2" t="s">
        <v>425</v>
      </c>
      <c r="S199" s="2" t="s">
        <v>35</v>
      </c>
      <c r="T199" s="152">
        <v>4.5259999999999998</v>
      </c>
      <c r="U199" s="2" t="s">
        <v>1813</v>
      </c>
      <c r="V199" s="163">
        <v>2.6200000000000001E-2</v>
      </c>
      <c r="W199" s="165">
        <v>5.4940000000000003E-2</v>
      </c>
      <c r="X199" s="4" t="s">
        <v>431</v>
      </c>
      <c r="Y199" s="4" t="s">
        <v>141</v>
      </c>
      <c r="Z199" s="152">
        <v>2698501</v>
      </c>
      <c r="AA199" s="152">
        <v>1</v>
      </c>
      <c r="AB199" s="152">
        <v>88.48</v>
      </c>
      <c r="AD199" s="152">
        <v>2387.634</v>
      </c>
      <c r="AG199" s="2" t="s">
        <v>37</v>
      </c>
      <c r="AH199" s="152">
        <v>2.0860000000000002E-3</v>
      </c>
      <c r="AI199" s="165">
        <v>8.8288772260146208E-3</v>
      </c>
      <c r="AJ199" s="165">
        <v>1.7321203793474399E-3</v>
      </c>
    </row>
    <row r="200" spans="1:36" x14ac:dyDescent="0.2">
      <c r="A200" s="2" t="s">
        <v>26</v>
      </c>
      <c r="B200" s="2">
        <v>7210</v>
      </c>
      <c r="C200" s="2" t="s">
        <v>2035</v>
      </c>
      <c r="D200" s="2" t="s">
        <v>2036</v>
      </c>
      <c r="E200" s="4" t="s">
        <v>1328</v>
      </c>
      <c r="F200" s="2" t="s">
        <v>2039</v>
      </c>
      <c r="G200" s="2" t="s">
        <v>2040</v>
      </c>
      <c r="H200" s="2" t="s">
        <v>340</v>
      </c>
      <c r="I200" s="2" t="s">
        <v>189</v>
      </c>
      <c r="J200" s="2" t="s">
        <v>31</v>
      </c>
      <c r="K200" s="2" t="s">
        <v>31</v>
      </c>
      <c r="L200" s="2" t="s">
        <v>346</v>
      </c>
      <c r="M200" s="2" t="s">
        <v>43</v>
      </c>
      <c r="N200" s="2" t="s">
        <v>462</v>
      </c>
      <c r="O200" s="2" t="s">
        <v>141</v>
      </c>
      <c r="P200" s="2" t="s">
        <v>1732</v>
      </c>
      <c r="Q200" s="2" t="s">
        <v>192</v>
      </c>
      <c r="R200" s="2" t="s">
        <v>425</v>
      </c>
      <c r="S200" s="2" t="s">
        <v>35</v>
      </c>
      <c r="T200" s="152">
        <v>6.9589999999999996</v>
      </c>
      <c r="U200" s="2" t="s">
        <v>2041</v>
      </c>
      <c r="V200" s="163">
        <v>2.0899999999999998E-2</v>
      </c>
      <c r="W200" s="165">
        <v>3.8609999999999998E-2</v>
      </c>
      <c r="X200" s="4" t="s">
        <v>431</v>
      </c>
      <c r="Y200" s="4" t="s">
        <v>141</v>
      </c>
      <c r="Z200" s="152">
        <v>5250000</v>
      </c>
      <c r="AA200" s="152">
        <v>1</v>
      </c>
      <c r="AB200" s="152">
        <v>99.93</v>
      </c>
      <c r="AD200" s="152">
        <v>5246.3249999999998</v>
      </c>
      <c r="AG200" s="2" t="s">
        <v>37</v>
      </c>
      <c r="AH200" s="152">
        <v>3.4009999999999999E-3</v>
      </c>
      <c r="AI200" s="165">
        <v>1.9399608745531299E-2</v>
      </c>
      <c r="AJ200" s="165">
        <v>3.80597178999054E-3</v>
      </c>
    </row>
    <row r="201" spans="1:36" x14ac:dyDescent="0.2">
      <c r="A201" s="2" t="s">
        <v>26</v>
      </c>
      <c r="B201" s="2">
        <v>7210</v>
      </c>
      <c r="C201" s="2" t="s">
        <v>2035</v>
      </c>
      <c r="D201" s="2" t="s">
        <v>2036</v>
      </c>
      <c r="E201" s="4" t="s">
        <v>1328</v>
      </c>
      <c r="F201" s="2" t="s">
        <v>2042</v>
      </c>
      <c r="G201" s="2" t="s">
        <v>2043</v>
      </c>
      <c r="H201" s="2" t="s">
        <v>340</v>
      </c>
      <c r="I201" s="2" t="s">
        <v>189</v>
      </c>
      <c r="J201" s="2" t="s">
        <v>31</v>
      </c>
      <c r="K201" s="2" t="s">
        <v>31</v>
      </c>
      <c r="L201" s="2" t="s">
        <v>346</v>
      </c>
      <c r="M201" s="2" t="s">
        <v>43</v>
      </c>
      <c r="N201" s="2" t="s">
        <v>462</v>
      </c>
      <c r="O201" s="2" t="s">
        <v>141</v>
      </c>
      <c r="P201" s="2" t="s">
        <v>1438</v>
      </c>
      <c r="Q201" s="2" t="s">
        <v>433</v>
      </c>
      <c r="R201" s="2" t="s">
        <v>425</v>
      </c>
      <c r="S201" s="2" t="s">
        <v>35</v>
      </c>
      <c r="T201" s="152">
        <v>5.306</v>
      </c>
      <c r="U201" s="2" t="s">
        <v>2044</v>
      </c>
      <c r="V201" s="163">
        <v>2.3099999999999999E-2</v>
      </c>
      <c r="W201" s="165">
        <v>3.0450000000000001E-2</v>
      </c>
      <c r="X201" s="4" t="s">
        <v>431</v>
      </c>
      <c r="Y201" s="4" t="s">
        <v>141</v>
      </c>
      <c r="Z201" s="152">
        <v>1400000</v>
      </c>
      <c r="AA201" s="152">
        <v>1</v>
      </c>
      <c r="AB201" s="152">
        <v>98.41</v>
      </c>
      <c r="AD201" s="152">
        <v>1377.74</v>
      </c>
      <c r="AG201" s="2" t="s">
        <v>37</v>
      </c>
      <c r="AH201" s="152">
        <v>4.6670000000000001E-3</v>
      </c>
      <c r="AI201" s="165">
        <v>5.0945408363127099E-3</v>
      </c>
      <c r="AJ201" s="165">
        <v>9.99488131966961E-4</v>
      </c>
    </row>
    <row r="202" spans="1:36" x14ac:dyDescent="0.2">
      <c r="A202" s="2" t="s">
        <v>26</v>
      </c>
      <c r="B202" s="2">
        <v>7210</v>
      </c>
      <c r="C202" s="2" t="s">
        <v>2045</v>
      </c>
      <c r="D202" s="2" t="s">
        <v>2046</v>
      </c>
      <c r="E202" s="4" t="s">
        <v>1328</v>
      </c>
      <c r="F202" s="2" t="s">
        <v>2047</v>
      </c>
      <c r="G202" s="2" t="s">
        <v>2048</v>
      </c>
      <c r="H202" s="2" t="s">
        <v>340</v>
      </c>
      <c r="I202" s="2" t="s">
        <v>985</v>
      </c>
      <c r="J202" s="2" t="s">
        <v>31</v>
      </c>
      <c r="K202" s="2" t="s">
        <v>31</v>
      </c>
      <c r="L202" s="2" t="s">
        <v>346</v>
      </c>
      <c r="M202" s="2" t="s">
        <v>43</v>
      </c>
      <c r="N202" s="2" t="s">
        <v>502</v>
      </c>
      <c r="O202" s="2" t="s">
        <v>141</v>
      </c>
      <c r="P202" s="2" t="s">
        <v>1732</v>
      </c>
      <c r="Q202" s="2" t="s">
        <v>192</v>
      </c>
      <c r="R202" s="2" t="s">
        <v>425</v>
      </c>
      <c r="S202" s="2" t="s">
        <v>35</v>
      </c>
      <c r="T202" s="152">
        <v>2.327</v>
      </c>
      <c r="U202" s="2" t="s">
        <v>2049</v>
      </c>
      <c r="V202" s="163">
        <v>0.04</v>
      </c>
      <c r="W202" s="165">
        <v>5.2909999999999999E-2</v>
      </c>
      <c r="X202" s="4" t="s">
        <v>431</v>
      </c>
      <c r="Y202" s="4" t="s">
        <v>141</v>
      </c>
      <c r="Z202" s="152">
        <v>1400000</v>
      </c>
      <c r="AA202" s="152">
        <v>1</v>
      </c>
      <c r="AB202" s="152">
        <v>97.24</v>
      </c>
      <c r="AD202" s="152">
        <v>1361.36</v>
      </c>
      <c r="AG202" s="2" t="s">
        <v>37</v>
      </c>
      <c r="AH202" s="152">
        <v>2.3509999999999998E-3</v>
      </c>
      <c r="AI202" s="165">
        <v>5.0339716586022499E-3</v>
      </c>
      <c r="AJ202" s="165">
        <v>9.8760518191715507E-4</v>
      </c>
    </row>
    <row r="203" spans="1:36" x14ac:dyDescent="0.2">
      <c r="A203" s="2" t="s">
        <v>26</v>
      </c>
      <c r="B203" s="2">
        <v>7210</v>
      </c>
      <c r="C203" s="2" t="s">
        <v>2050</v>
      </c>
      <c r="D203" s="2" t="s">
        <v>2051</v>
      </c>
      <c r="E203" s="4" t="s">
        <v>1328</v>
      </c>
      <c r="F203" s="2" t="s">
        <v>2052</v>
      </c>
      <c r="G203" s="2" t="s">
        <v>2053</v>
      </c>
      <c r="H203" s="2" t="s">
        <v>340</v>
      </c>
      <c r="I203" s="2" t="s">
        <v>189</v>
      </c>
      <c r="J203" s="2" t="s">
        <v>31</v>
      </c>
      <c r="K203" s="2" t="s">
        <v>31</v>
      </c>
      <c r="L203" s="2" t="s">
        <v>346</v>
      </c>
      <c r="M203" s="2" t="s">
        <v>43</v>
      </c>
      <c r="N203" s="2" t="s">
        <v>478</v>
      </c>
      <c r="O203" s="2" t="s">
        <v>141</v>
      </c>
      <c r="P203" s="2" t="s">
        <v>1396</v>
      </c>
      <c r="Q203" s="2" t="s">
        <v>433</v>
      </c>
      <c r="R203" s="2" t="s">
        <v>425</v>
      </c>
      <c r="S203" s="2" t="s">
        <v>35</v>
      </c>
      <c r="T203" s="152">
        <v>3.7280000000000002</v>
      </c>
      <c r="U203" s="2" t="s">
        <v>2054</v>
      </c>
      <c r="V203" s="163">
        <v>3.2500000000000001E-2</v>
      </c>
      <c r="W203" s="165">
        <v>3.6760000000000001E-2</v>
      </c>
      <c r="X203" s="4" t="s">
        <v>431</v>
      </c>
      <c r="Y203" s="4" t="s">
        <v>141</v>
      </c>
      <c r="Z203" s="152">
        <v>2217120</v>
      </c>
      <c r="AA203" s="152">
        <v>1</v>
      </c>
      <c r="AB203" s="152">
        <v>105.56</v>
      </c>
      <c r="AD203" s="152">
        <v>2340.3919999999998</v>
      </c>
      <c r="AG203" s="2" t="s">
        <v>37</v>
      </c>
      <c r="AH203" s="152">
        <v>4.8199999999999996E-3</v>
      </c>
      <c r="AI203" s="165">
        <v>8.6541887183926892E-3</v>
      </c>
      <c r="AJ203" s="165">
        <v>1.6978485782629101E-3</v>
      </c>
    </row>
    <row r="204" spans="1:36" x14ac:dyDescent="0.2">
      <c r="A204" s="2" t="s">
        <v>26</v>
      </c>
      <c r="B204" s="2">
        <v>7210</v>
      </c>
      <c r="C204" s="2" t="s">
        <v>2055</v>
      </c>
      <c r="D204" s="2" t="s">
        <v>2056</v>
      </c>
      <c r="E204" s="4" t="s">
        <v>1328</v>
      </c>
      <c r="F204" s="2" t="s">
        <v>2057</v>
      </c>
      <c r="G204" s="2" t="s">
        <v>2058</v>
      </c>
      <c r="H204" s="2" t="s">
        <v>340</v>
      </c>
      <c r="I204" s="2" t="s">
        <v>189</v>
      </c>
      <c r="J204" s="2" t="s">
        <v>31</v>
      </c>
      <c r="K204" s="2" t="s">
        <v>31</v>
      </c>
      <c r="L204" s="2" t="s">
        <v>346</v>
      </c>
      <c r="M204" s="2" t="s">
        <v>43</v>
      </c>
      <c r="N204" s="2" t="s">
        <v>481</v>
      </c>
      <c r="O204" s="2" t="s">
        <v>141</v>
      </c>
      <c r="P204" s="2" t="s">
        <v>1732</v>
      </c>
      <c r="Q204" s="2" t="s">
        <v>192</v>
      </c>
      <c r="R204" s="2" t="s">
        <v>425</v>
      </c>
      <c r="S204" s="2" t="s">
        <v>35</v>
      </c>
      <c r="T204" s="152">
        <v>1.4590000000000001</v>
      </c>
      <c r="U204" s="2" t="s">
        <v>2059</v>
      </c>
      <c r="V204" s="163">
        <v>2.1499999999999998E-2</v>
      </c>
      <c r="W204" s="165">
        <v>2.538E-2</v>
      </c>
      <c r="X204" s="4" t="s">
        <v>431</v>
      </c>
      <c r="Y204" s="4" t="s">
        <v>141</v>
      </c>
      <c r="Z204" s="152">
        <v>1800000</v>
      </c>
      <c r="AA204" s="152">
        <v>1</v>
      </c>
      <c r="AB204" s="152">
        <v>114.49</v>
      </c>
      <c r="AD204" s="152">
        <v>2060.8200000000002</v>
      </c>
      <c r="AG204" s="2" t="s">
        <v>37</v>
      </c>
      <c r="AH204" s="152">
        <v>9.1799999999999998E-4</v>
      </c>
      <c r="AI204" s="165">
        <v>7.6204012704065701E-3</v>
      </c>
      <c r="AJ204" s="165">
        <v>1.49503181450793E-3</v>
      </c>
    </row>
    <row r="205" spans="1:36" x14ac:dyDescent="0.2">
      <c r="A205" s="2" t="s">
        <v>26</v>
      </c>
      <c r="B205" s="2">
        <v>7210</v>
      </c>
      <c r="C205" s="2" t="s">
        <v>2060</v>
      </c>
      <c r="D205" s="2" t="s">
        <v>2061</v>
      </c>
      <c r="E205" s="4" t="s">
        <v>1328</v>
      </c>
      <c r="F205" s="2" t="s">
        <v>2062</v>
      </c>
      <c r="G205" s="2" t="s">
        <v>2063</v>
      </c>
      <c r="H205" s="2" t="s">
        <v>340</v>
      </c>
      <c r="I205" s="2" t="s">
        <v>985</v>
      </c>
      <c r="J205" s="2" t="s">
        <v>31</v>
      </c>
      <c r="K205" s="2" t="s">
        <v>31</v>
      </c>
      <c r="L205" s="2" t="s">
        <v>346</v>
      </c>
      <c r="M205" s="2" t="s">
        <v>43</v>
      </c>
      <c r="N205" s="2" t="s">
        <v>460</v>
      </c>
      <c r="O205" s="2" t="s">
        <v>141</v>
      </c>
      <c r="P205" s="2" t="s">
        <v>2064</v>
      </c>
      <c r="Q205" s="2" t="s">
        <v>433</v>
      </c>
      <c r="R205" s="2" t="s">
        <v>425</v>
      </c>
      <c r="S205" s="2" t="s">
        <v>35</v>
      </c>
      <c r="T205" s="152">
        <v>0.98099999999999998</v>
      </c>
      <c r="U205" s="2" t="s">
        <v>1939</v>
      </c>
      <c r="V205" s="163">
        <v>3.15E-2</v>
      </c>
      <c r="W205" s="165">
        <v>7.1239999999999998E-2</v>
      </c>
      <c r="X205" s="4" t="s">
        <v>431</v>
      </c>
      <c r="Y205" s="4" t="s">
        <v>141</v>
      </c>
      <c r="Z205" s="152">
        <v>450192.3</v>
      </c>
      <c r="AA205" s="152">
        <v>1</v>
      </c>
      <c r="AB205" s="152">
        <v>96.38</v>
      </c>
      <c r="AD205" s="152">
        <v>433.89499999999998</v>
      </c>
      <c r="AG205" s="2" t="s">
        <v>37</v>
      </c>
      <c r="AH205" s="152">
        <v>2.6090000000000002E-3</v>
      </c>
      <c r="AI205" s="165">
        <v>1.6044373553041E-3</v>
      </c>
      <c r="AJ205" s="165">
        <v>3.1477146746586001E-4</v>
      </c>
    </row>
    <row r="206" spans="1:36" x14ac:dyDescent="0.2">
      <c r="A206" s="2" t="s">
        <v>26</v>
      </c>
      <c r="B206" s="2">
        <v>7210</v>
      </c>
      <c r="C206" s="2" t="s">
        <v>2060</v>
      </c>
      <c r="D206" s="2" t="s">
        <v>2061</v>
      </c>
      <c r="E206" s="4" t="s">
        <v>1328</v>
      </c>
      <c r="F206" s="2" t="s">
        <v>2065</v>
      </c>
      <c r="G206" s="2" t="s">
        <v>2063</v>
      </c>
      <c r="H206" s="2" t="s">
        <v>340</v>
      </c>
      <c r="I206" s="2" t="s">
        <v>985</v>
      </c>
      <c r="J206" s="2" t="s">
        <v>31</v>
      </c>
      <c r="K206" s="2" t="s">
        <v>31</v>
      </c>
      <c r="L206" s="2" t="s">
        <v>346</v>
      </c>
      <c r="M206" s="2" t="s">
        <v>32</v>
      </c>
      <c r="N206" s="2" t="s">
        <v>460</v>
      </c>
      <c r="O206" s="2" t="s">
        <v>141</v>
      </c>
      <c r="P206" s="2" t="s">
        <v>2064</v>
      </c>
      <c r="Q206" s="2" t="s">
        <v>433</v>
      </c>
      <c r="R206" s="2" t="s">
        <v>425</v>
      </c>
      <c r="S206" s="2" t="s">
        <v>35</v>
      </c>
      <c r="T206" s="152">
        <v>0.74</v>
      </c>
      <c r="U206" s="2" t="s">
        <v>1939</v>
      </c>
      <c r="V206" s="163">
        <v>2.9000000000000001E-2</v>
      </c>
      <c r="W206" s="165">
        <v>7.3120000000000004E-2</v>
      </c>
      <c r="X206" s="4" t="s">
        <v>431</v>
      </c>
      <c r="Y206" s="4" t="s">
        <v>141</v>
      </c>
      <c r="Z206" s="152">
        <v>1700000</v>
      </c>
      <c r="AA206" s="152">
        <v>1</v>
      </c>
      <c r="AB206" s="152">
        <v>96.38</v>
      </c>
      <c r="AD206" s="152">
        <v>1638.46</v>
      </c>
      <c r="AG206" s="2" t="s">
        <v>37</v>
      </c>
      <c r="AH206" s="152">
        <v>0</v>
      </c>
      <c r="AI206" s="165">
        <v>6.0586187369641E-3</v>
      </c>
      <c r="AJ206" s="165">
        <v>1.1886287142004899E-3</v>
      </c>
    </row>
    <row r="207" spans="1:36" x14ac:dyDescent="0.2">
      <c r="A207" s="2" t="s">
        <v>26</v>
      </c>
      <c r="B207" s="2">
        <v>7210</v>
      </c>
      <c r="C207" s="2" t="s">
        <v>2066</v>
      </c>
      <c r="D207" s="2" t="s">
        <v>2067</v>
      </c>
      <c r="E207" s="4" t="s">
        <v>1328</v>
      </c>
      <c r="F207" s="2" t="s">
        <v>2068</v>
      </c>
      <c r="G207" s="2" t="s">
        <v>2069</v>
      </c>
      <c r="H207" s="2" t="s">
        <v>340</v>
      </c>
      <c r="I207" s="2" t="s">
        <v>189</v>
      </c>
      <c r="J207" s="2" t="s">
        <v>31</v>
      </c>
      <c r="K207" s="2" t="s">
        <v>31</v>
      </c>
      <c r="L207" s="2" t="s">
        <v>346</v>
      </c>
      <c r="M207" s="2" t="s">
        <v>43</v>
      </c>
      <c r="N207" s="2" t="s">
        <v>464</v>
      </c>
      <c r="O207" s="2" t="s">
        <v>141</v>
      </c>
      <c r="P207" s="2" t="s">
        <v>1840</v>
      </c>
      <c r="Q207" s="2" t="s">
        <v>433</v>
      </c>
      <c r="R207" s="2" t="s">
        <v>425</v>
      </c>
      <c r="S207" s="2" t="s">
        <v>35</v>
      </c>
      <c r="T207" s="152">
        <v>0.73699999999999999</v>
      </c>
      <c r="U207" s="2" t="s">
        <v>2019</v>
      </c>
      <c r="V207" s="163">
        <v>4.3400000000000001E-2</v>
      </c>
      <c r="W207" s="165">
        <v>3.4770000000000002E-2</v>
      </c>
      <c r="X207" s="4" t="s">
        <v>431</v>
      </c>
      <c r="Y207" s="4" t="s">
        <v>141</v>
      </c>
      <c r="Z207" s="152">
        <v>2400000</v>
      </c>
      <c r="AA207" s="152">
        <v>1</v>
      </c>
      <c r="AB207" s="152">
        <v>115.35</v>
      </c>
      <c r="AD207" s="152">
        <v>2768.4</v>
      </c>
      <c r="AG207" s="2" t="s">
        <v>37</v>
      </c>
      <c r="AH207" s="152">
        <v>5.5170000000000002E-3</v>
      </c>
      <c r="AI207" s="165">
        <v>1.02368566284263E-2</v>
      </c>
      <c r="AJ207" s="165">
        <v>2.0083491402857799E-3</v>
      </c>
    </row>
    <row r="208" spans="1:36" x14ac:dyDescent="0.2">
      <c r="A208" s="2" t="s">
        <v>26</v>
      </c>
      <c r="B208" s="2">
        <v>7210</v>
      </c>
      <c r="C208" s="2" t="s">
        <v>2070</v>
      </c>
      <c r="D208" s="2" t="s">
        <v>2071</v>
      </c>
      <c r="E208" s="4" t="s">
        <v>1328</v>
      </c>
      <c r="F208" s="2" t="s">
        <v>2072</v>
      </c>
      <c r="G208" s="2" t="s">
        <v>2073</v>
      </c>
      <c r="H208" s="2" t="s">
        <v>340</v>
      </c>
      <c r="I208" s="2" t="s">
        <v>985</v>
      </c>
      <c r="J208" s="2" t="s">
        <v>31</v>
      </c>
      <c r="K208" s="2" t="s">
        <v>31</v>
      </c>
      <c r="L208" s="2" t="s">
        <v>346</v>
      </c>
      <c r="M208" s="2" t="s">
        <v>43</v>
      </c>
      <c r="N208" s="2" t="s">
        <v>457</v>
      </c>
      <c r="O208" s="2" t="s">
        <v>141</v>
      </c>
      <c r="P208" s="2" t="s">
        <v>1723</v>
      </c>
      <c r="Q208" s="2" t="s">
        <v>433</v>
      </c>
      <c r="R208" s="2" t="s">
        <v>425</v>
      </c>
      <c r="S208" s="2" t="s">
        <v>35</v>
      </c>
      <c r="T208" s="152">
        <v>4.5119999999999996</v>
      </c>
      <c r="U208" s="2" t="s">
        <v>2074</v>
      </c>
      <c r="V208" s="163">
        <v>6.7699999999999996E-2</v>
      </c>
      <c r="W208" s="165">
        <v>6.5189999999999998E-2</v>
      </c>
      <c r="X208" s="4" t="s">
        <v>431</v>
      </c>
      <c r="Y208" s="4" t="s">
        <v>141</v>
      </c>
      <c r="Z208" s="152">
        <v>2500000</v>
      </c>
      <c r="AA208" s="152">
        <v>1</v>
      </c>
      <c r="AB208" s="152">
        <v>101.65</v>
      </c>
      <c r="AD208" s="152">
        <v>2541.25</v>
      </c>
      <c r="AG208" s="2" t="s">
        <v>37</v>
      </c>
      <c r="AH208" s="152">
        <v>3.333E-3</v>
      </c>
      <c r="AI208" s="165">
        <v>9.3969122623134005E-3</v>
      </c>
      <c r="AJ208" s="165">
        <v>1.8435620765609199E-3</v>
      </c>
    </row>
    <row r="209" spans="1:36" x14ac:dyDescent="0.2">
      <c r="A209" s="2" t="s">
        <v>26</v>
      </c>
      <c r="B209" s="2">
        <v>7210</v>
      </c>
      <c r="C209" s="2" t="s">
        <v>2075</v>
      </c>
      <c r="D209" s="2" t="s">
        <v>2076</v>
      </c>
      <c r="E209" s="4" t="s">
        <v>1328</v>
      </c>
      <c r="F209" s="2" t="s">
        <v>2077</v>
      </c>
      <c r="G209" s="2" t="s">
        <v>2078</v>
      </c>
      <c r="H209" s="2" t="s">
        <v>340</v>
      </c>
      <c r="I209" s="2" t="s">
        <v>985</v>
      </c>
      <c r="J209" s="2" t="s">
        <v>31</v>
      </c>
      <c r="K209" s="2" t="s">
        <v>31</v>
      </c>
      <c r="L209" s="2" t="s">
        <v>346</v>
      </c>
      <c r="M209" s="2" t="s">
        <v>43</v>
      </c>
      <c r="N209" s="2" t="s">
        <v>495</v>
      </c>
      <c r="O209" s="2" t="s">
        <v>141</v>
      </c>
      <c r="P209" s="2" t="s">
        <v>1738</v>
      </c>
      <c r="Q209" s="2" t="s">
        <v>192</v>
      </c>
      <c r="R209" s="2" t="s">
        <v>425</v>
      </c>
      <c r="S209" s="2" t="s">
        <v>35</v>
      </c>
      <c r="T209" s="152">
        <v>3.407</v>
      </c>
      <c r="U209" s="2" t="s">
        <v>2079</v>
      </c>
      <c r="V209" s="163">
        <v>4.5600000000000002E-2</v>
      </c>
      <c r="W209" s="165">
        <v>5.7099999999999998E-2</v>
      </c>
      <c r="X209" s="4" t="s">
        <v>431</v>
      </c>
      <c r="Y209" s="4" t="s">
        <v>141</v>
      </c>
      <c r="Z209" s="152">
        <v>2032258.2</v>
      </c>
      <c r="AA209" s="152">
        <v>1</v>
      </c>
      <c r="AB209" s="152">
        <v>96.7</v>
      </c>
      <c r="AD209" s="152">
        <v>1965.194</v>
      </c>
      <c r="AG209" s="2" t="s">
        <v>37</v>
      </c>
      <c r="AH209" s="152">
        <v>4.1999999999999997E-3</v>
      </c>
      <c r="AI209" s="165">
        <v>7.26679885244452E-3</v>
      </c>
      <c r="AJ209" s="165">
        <v>1.42565923873647E-3</v>
      </c>
    </row>
    <row r="210" spans="1:36" x14ac:dyDescent="0.2">
      <c r="A210" s="2" t="s">
        <v>26</v>
      </c>
      <c r="B210" s="2">
        <v>7210</v>
      </c>
      <c r="C210" s="2" t="s">
        <v>2075</v>
      </c>
      <c r="D210" s="2" t="s">
        <v>2076</v>
      </c>
      <c r="E210" s="4" t="s">
        <v>1328</v>
      </c>
      <c r="F210" s="2" t="s">
        <v>2080</v>
      </c>
      <c r="G210" s="2" t="s">
        <v>2081</v>
      </c>
      <c r="H210" s="2" t="s">
        <v>340</v>
      </c>
      <c r="I210" s="2" t="s">
        <v>189</v>
      </c>
      <c r="J210" s="2" t="s">
        <v>31</v>
      </c>
      <c r="K210" s="2" t="s">
        <v>31</v>
      </c>
      <c r="L210" s="2" t="s">
        <v>346</v>
      </c>
      <c r="M210" s="2" t="s">
        <v>43</v>
      </c>
      <c r="N210" s="2" t="s">
        <v>495</v>
      </c>
      <c r="O210" s="2" t="s">
        <v>141</v>
      </c>
      <c r="P210" s="2" t="s">
        <v>1738</v>
      </c>
      <c r="Q210" s="2" t="s">
        <v>192</v>
      </c>
      <c r="R210" s="2" t="s">
        <v>425</v>
      </c>
      <c r="S210" s="2" t="s">
        <v>35</v>
      </c>
      <c r="T210" s="152">
        <v>3.61</v>
      </c>
      <c r="U210" s="2" t="s">
        <v>2079</v>
      </c>
      <c r="V210" s="163">
        <v>2.1999999999999999E-2</v>
      </c>
      <c r="W210" s="165">
        <v>3.039E-2</v>
      </c>
      <c r="X210" s="4" t="s">
        <v>431</v>
      </c>
      <c r="Y210" s="4" t="s">
        <v>141</v>
      </c>
      <c r="Z210" s="152">
        <v>2100000</v>
      </c>
      <c r="AA210" s="152">
        <v>1</v>
      </c>
      <c r="AB210" s="152">
        <v>102.03</v>
      </c>
      <c r="AD210" s="152">
        <v>2142.63</v>
      </c>
      <c r="AG210" s="2" t="s">
        <v>37</v>
      </c>
      <c r="AH210" s="152">
        <v>4.4089999999999997E-3</v>
      </c>
      <c r="AI210" s="165">
        <v>7.9229143612791209E-3</v>
      </c>
      <c r="AJ210" s="165">
        <v>1.5543812738226101E-3</v>
      </c>
    </row>
    <row r="211" spans="1:36" x14ac:dyDescent="0.2">
      <c r="A211" s="2" t="s">
        <v>26</v>
      </c>
      <c r="B211" s="2">
        <v>7210</v>
      </c>
      <c r="C211" s="2" t="s">
        <v>2082</v>
      </c>
      <c r="D211" s="2" t="s">
        <v>2083</v>
      </c>
      <c r="E211" s="4" t="s">
        <v>1328</v>
      </c>
      <c r="F211" s="2" t="s">
        <v>2084</v>
      </c>
      <c r="G211" s="2" t="s">
        <v>2085</v>
      </c>
      <c r="H211" s="2" t="s">
        <v>340</v>
      </c>
      <c r="I211" s="2" t="s">
        <v>985</v>
      </c>
      <c r="J211" s="2" t="s">
        <v>31</v>
      </c>
      <c r="K211" s="2" t="s">
        <v>31</v>
      </c>
      <c r="L211" s="2" t="s">
        <v>346</v>
      </c>
      <c r="M211" s="2" t="s">
        <v>43</v>
      </c>
      <c r="N211" s="2" t="s">
        <v>481</v>
      </c>
      <c r="O211" s="2" t="s">
        <v>141</v>
      </c>
      <c r="P211" s="2" t="s">
        <v>1723</v>
      </c>
      <c r="Q211" s="2" t="s">
        <v>433</v>
      </c>
      <c r="R211" s="2" t="s">
        <v>425</v>
      </c>
      <c r="S211" s="2" t="s">
        <v>35</v>
      </c>
      <c r="T211" s="152">
        <v>2.9940000000000002</v>
      </c>
      <c r="U211" s="2" t="s">
        <v>2086</v>
      </c>
      <c r="V211" s="163">
        <v>4.1000000000000002E-2</v>
      </c>
      <c r="W211" s="165">
        <v>5.8590000000000003E-2</v>
      </c>
      <c r="X211" s="4" t="s">
        <v>431</v>
      </c>
      <c r="Y211" s="4" t="s">
        <v>141</v>
      </c>
      <c r="Z211" s="152">
        <v>1026083.34</v>
      </c>
      <c r="AA211" s="152">
        <v>1</v>
      </c>
      <c r="AB211" s="152">
        <v>94.62</v>
      </c>
      <c r="AD211" s="152">
        <v>970.88</v>
      </c>
      <c r="AG211" s="2" t="s">
        <v>37</v>
      </c>
      <c r="AH211" s="152">
        <v>1.9269999999999999E-3</v>
      </c>
      <c r="AI211" s="165">
        <v>3.5900736670363702E-3</v>
      </c>
      <c r="AJ211" s="165">
        <v>7.0432962231136602E-4</v>
      </c>
    </row>
    <row r="212" spans="1:36" x14ac:dyDescent="0.2">
      <c r="A212" s="2" t="s">
        <v>26</v>
      </c>
      <c r="B212" s="2">
        <v>7210</v>
      </c>
      <c r="C212" s="2" t="s">
        <v>2087</v>
      </c>
      <c r="D212" s="2" t="s">
        <v>2088</v>
      </c>
      <c r="E212" s="4" t="s">
        <v>1328</v>
      </c>
      <c r="F212" s="2" t="s">
        <v>2089</v>
      </c>
      <c r="G212" s="2" t="s">
        <v>2090</v>
      </c>
      <c r="H212" s="2" t="s">
        <v>340</v>
      </c>
      <c r="I212" s="2" t="s">
        <v>774</v>
      </c>
      <c r="J212" s="2" t="s">
        <v>31</v>
      </c>
      <c r="K212" s="2" t="s">
        <v>31</v>
      </c>
      <c r="L212" s="2" t="s">
        <v>346</v>
      </c>
      <c r="M212" s="2" t="s">
        <v>43</v>
      </c>
      <c r="N212" s="2" t="s">
        <v>471</v>
      </c>
      <c r="O212" s="2" t="s">
        <v>141</v>
      </c>
      <c r="P212" s="2" t="s">
        <v>1938</v>
      </c>
      <c r="Q212" s="2" t="s">
        <v>433</v>
      </c>
      <c r="R212" s="2" t="s">
        <v>425</v>
      </c>
      <c r="S212" s="2" t="s">
        <v>35</v>
      </c>
      <c r="T212" s="152">
        <v>3.19</v>
      </c>
      <c r="U212" s="2" t="s">
        <v>2091</v>
      </c>
      <c r="V212" s="163">
        <v>4.6899999999999997E-2</v>
      </c>
      <c r="W212" s="165">
        <v>7.596E-2</v>
      </c>
      <c r="X212" s="4" t="s">
        <v>431</v>
      </c>
      <c r="Y212" s="4" t="s">
        <v>141</v>
      </c>
      <c r="Z212" s="152">
        <v>6000000</v>
      </c>
      <c r="AA212" s="152">
        <v>1</v>
      </c>
      <c r="AB212" s="152">
        <v>101.4</v>
      </c>
      <c r="AD212" s="152">
        <v>6084</v>
      </c>
      <c r="AG212" s="2" t="s">
        <v>37</v>
      </c>
      <c r="AH212" s="152">
        <v>5.0140000000000002E-3</v>
      </c>
      <c r="AI212" s="165">
        <v>2.2497123149597498E-2</v>
      </c>
      <c r="AJ212" s="165">
        <v>4.4136671613562699E-3</v>
      </c>
    </row>
    <row r="213" spans="1:36" x14ac:dyDescent="0.2">
      <c r="A213" s="2" t="s">
        <v>26</v>
      </c>
      <c r="B213" s="2">
        <v>7210</v>
      </c>
      <c r="C213" s="2" t="s">
        <v>2175</v>
      </c>
      <c r="D213" s="2" t="s">
        <v>2093</v>
      </c>
      <c r="E213" s="4" t="s">
        <v>333</v>
      </c>
      <c r="F213" s="2" t="s">
        <v>2176</v>
      </c>
      <c r="G213" s="2" t="s">
        <v>2177</v>
      </c>
      <c r="H213" s="2" t="s">
        <v>340</v>
      </c>
      <c r="I213" s="2" t="s">
        <v>774</v>
      </c>
      <c r="J213" s="2" t="s">
        <v>100</v>
      </c>
      <c r="K213" s="2" t="s">
        <v>254</v>
      </c>
      <c r="L213" s="2" t="s">
        <v>346</v>
      </c>
      <c r="M213" s="2" t="s">
        <v>334</v>
      </c>
      <c r="N213" s="2" t="s">
        <v>504</v>
      </c>
      <c r="O213" s="2" t="s">
        <v>141</v>
      </c>
      <c r="P213" s="2" t="s">
        <v>2178</v>
      </c>
      <c r="Q213" s="2" t="s">
        <v>450</v>
      </c>
      <c r="R213" s="2" t="s">
        <v>425</v>
      </c>
      <c r="S213" s="2" t="s">
        <v>105</v>
      </c>
      <c r="T213" s="152">
        <v>2.57</v>
      </c>
      <c r="U213" s="2" t="s">
        <v>2179</v>
      </c>
      <c r="V213" s="163">
        <v>6.5000000000000002E-2</v>
      </c>
      <c r="W213" s="165">
        <v>8.5900000000000004E-2</v>
      </c>
      <c r="X213" s="4" t="s">
        <v>431</v>
      </c>
      <c r="Y213" s="4" t="s">
        <v>141</v>
      </c>
      <c r="Z213" s="152">
        <v>1205000</v>
      </c>
      <c r="AA213" s="152">
        <v>3.7589999999999999</v>
      </c>
      <c r="AB213" s="152">
        <v>99.521000000000001</v>
      </c>
      <c r="AD213" s="152">
        <v>4507.8950000000004</v>
      </c>
      <c r="AG213" s="2" t="s">
        <v>37</v>
      </c>
      <c r="AH213" s="152">
        <v>2.6779999999999998E-3</v>
      </c>
      <c r="AI213" s="165">
        <v>1.6669078553187101E-2</v>
      </c>
      <c r="AJ213" s="165">
        <v>3.2702743426812901E-3</v>
      </c>
    </row>
    <row r="214" spans="1:36" x14ac:dyDescent="0.2">
      <c r="A214" s="2" t="s">
        <v>26</v>
      </c>
      <c r="B214" s="2">
        <v>7210</v>
      </c>
      <c r="C214" s="2" t="s">
        <v>2092</v>
      </c>
      <c r="D214" s="2" t="s">
        <v>2093</v>
      </c>
      <c r="E214" s="4" t="s">
        <v>333</v>
      </c>
      <c r="F214" s="2" t="s">
        <v>2094</v>
      </c>
      <c r="G214" s="2" t="s">
        <v>2095</v>
      </c>
      <c r="H214" s="2" t="s">
        <v>340</v>
      </c>
      <c r="I214" s="2" t="s">
        <v>774</v>
      </c>
      <c r="J214" s="2" t="s">
        <v>31</v>
      </c>
      <c r="K214" s="2" t="s">
        <v>31</v>
      </c>
      <c r="L214" s="2" t="s">
        <v>346</v>
      </c>
      <c r="M214" s="2" t="s">
        <v>334</v>
      </c>
      <c r="N214" s="2" t="s">
        <v>471</v>
      </c>
      <c r="O214" s="2" t="s">
        <v>141</v>
      </c>
      <c r="P214" s="2" t="s">
        <v>2096</v>
      </c>
      <c r="Q214" s="2" t="s">
        <v>104</v>
      </c>
      <c r="R214" s="2" t="s">
        <v>425</v>
      </c>
      <c r="S214" s="2" t="s">
        <v>105</v>
      </c>
      <c r="T214" s="152">
        <v>5.45</v>
      </c>
      <c r="U214" s="2" t="s">
        <v>2097</v>
      </c>
      <c r="V214" s="163">
        <v>5.8749999999999997E-2</v>
      </c>
      <c r="W214" s="165">
        <v>9.4039999999999999E-2</v>
      </c>
      <c r="X214" s="4" t="s">
        <v>431</v>
      </c>
      <c r="Y214" s="4" t="s">
        <v>141</v>
      </c>
      <c r="Z214" s="152">
        <v>496000</v>
      </c>
      <c r="AA214" s="152">
        <v>3.7589999999999999</v>
      </c>
      <c r="AB214" s="152">
        <v>84.875</v>
      </c>
      <c r="AD214" s="152">
        <v>1609.6980000000001</v>
      </c>
      <c r="AG214" s="2" t="s">
        <v>37</v>
      </c>
      <c r="AH214" s="152">
        <v>7.94E-4</v>
      </c>
      <c r="AI214" s="165">
        <v>5.95226582107416E-3</v>
      </c>
      <c r="AJ214" s="165">
        <v>1.16776354094005E-3</v>
      </c>
    </row>
    <row r="215" spans="1:36" x14ac:dyDescent="0.2">
      <c r="A215" s="2" t="s">
        <v>26</v>
      </c>
      <c r="B215" s="2">
        <v>7210</v>
      </c>
      <c r="C215" s="2" t="s">
        <v>186</v>
      </c>
      <c r="D215" s="2" t="s">
        <v>1615</v>
      </c>
      <c r="E215" s="4" t="s">
        <v>1328</v>
      </c>
      <c r="F215" s="2" t="s">
        <v>2098</v>
      </c>
      <c r="G215" s="2" t="s">
        <v>2099</v>
      </c>
      <c r="H215" s="2" t="s">
        <v>340</v>
      </c>
      <c r="I215" s="2" t="s">
        <v>774</v>
      </c>
      <c r="J215" s="2" t="s">
        <v>31</v>
      </c>
      <c r="K215" s="2" t="s">
        <v>31</v>
      </c>
      <c r="L215" s="2" t="s">
        <v>346</v>
      </c>
      <c r="M215" s="2" t="s">
        <v>32</v>
      </c>
      <c r="N215" s="2" t="s">
        <v>554</v>
      </c>
      <c r="O215" s="2" t="s">
        <v>141</v>
      </c>
      <c r="P215" s="2" t="s">
        <v>2100</v>
      </c>
      <c r="Q215" s="2" t="s">
        <v>450</v>
      </c>
      <c r="R215" s="2" t="s">
        <v>425</v>
      </c>
      <c r="S215" s="2" t="s">
        <v>105</v>
      </c>
      <c r="T215" s="152">
        <v>2.19</v>
      </c>
      <c r="U215" s="2" t="s">
        <v>2101</v>
      </c>
      <c r="V215" s="163">
        <v>3.2550000000000003E-2</v>
      </c>
      <c r="W215" s="165">
        <v>6.9930000000000006E-2</v>
      </c>
      <c r="X215" s="4" t="s">
        <v>431</v>
      </c>
      <c r="Y215" s="4" t="s">
        <v>141</v>
      </c>
      <c r="Z215" s="152">
        <v>820000</v>
      </c>
      <c r="AA215" s="152">
        <v>3.7589999999999999</v>
      </c>
      <c r="AB215" s="152">
        <v>91.519000000000005</v>
      </c>
      <c r="AD215" s="152">
        <v>2820.9670000000001</v>
      </c>
      <c r="AG215" s="2" t="s">
        <v>37</v>
      </c>
      <c r="AH215" s="152">
        <v>0</v>
      </c>
      <c r="AI215" s="165">
        <v>1.04312371163376E-2</v>
      </c>
      <c r="AJ215" s="165">
        <v>2.04648427296908E-3</v>
      </c>
    </row>
    <row r="216" spans="1:36" x14ac:dyDescent="0.2">
      <c r="A216" s="2" t="s">
        <v>26</v>
      </c>
      <c r="B216" s="2">
        <v>7210</v>
      </c>
      <c r="C216" s="2" t="s">
        <v>1668</v>
      </c>
      <c r="D216" s="2" t="s">
        <v>1669</v>
      </c>
      <c r="E216" s="4" t="s">
        <v>333</v>
      </c>
      <c r="F216" s="2" t="s">
        <v>2102</v>
      </c>
      <c r="G216" s="2" t="s">
        <v>2103</v>
      </c>
      <c r="H216" s="2" t="s">
        <v>340</v>
      </c>
      <c r="I216" s="2" t="s">
        <v>774</v>
      </c>
      <c r="J216" s="2" t="s">
        <v>100</v>
      </c>
      <c r="K216" s="2" t="s">
        <v>101</v>
      </c>
      <c r="L216" s="2" t="s">
        <v>346</v>
      </c>
      <c r="M216" s="2" t="s">
        <v>334</v>
      </c>
      <c r="N216" s="2" t="s">
        <v>554</v>
      </c>
      <c r="O216" s="2" t="s">
        <v>141</v>
      </c>
      <c r="P216" s="2" t="s">
        <v>1998</v>
      </c>
      <c r="Q216" s="2" t="s">
        <v>104</v>
      </c>
      <c r="R216" s="2" t="s">
        <v>425</v>
      </c>
      <c r="S216" s="2" t="s">
        <v>105</v>
      </c>
      <c r="T216" s="152">
        <v>6.49</v>
      </c>
      <c r="U216" s="2" t="s">
        <v>2104</v>
      </c>
      <c r="V216" s="163">
        <v>4.9119999999999997E-2</v>
      </c>
      <c r="W216" s="165">
        <v>5.6590000000000001E-2</v>
      </c>
      <c r="X216" s="4" t="s">
        <v>431</v>
      </c>
      <c r="Y216" s="4" t="s">
        <v>141</v>
      </c>
      <c r="Z216" s="152">
        <v>408000</v>
      </c>
      <c r="AA216" s="152">
        <v>3.7589999999999999</v>
      </c>
      <c r="AB216" s="152">
        <v>99.802999999999997</v>
      </c>
      <c r="AD216" s="152">
        <v>1530.6510000000001</v>
      </c>
      <c r="AG216" s="2" t="s">
        <v>37</v>
      </c>
      <c r="AH216" s="152">
        <v>0</v>
      </c>
      <c r="AI216" s="165">
        <v>5.6599676110732798E-3</v>
      </c>
      <c r="AJ216" s="165">
        <v>1.11041811938435E-3</v>
      </c>
    </row>
    <row r="217" spans="1:36" x14ac:dyDescent="0.2">
      <c r="A217" s="2" t="s">
        <v>26</v>
      </c>
      <c r="B217" s="2">
        <v>7210</v>
      </c>
      <c r="C217" s="2" t="s">
        <v>1198</v>
      </c>
      <c r="D217" s="2" t="s">
        <v>1582</v>
      </c>
      <c r="E217" s="4" t="s">
        <v>1328</v>
      </c>
      <c r="F217" s="2" t="s">
        <v>2105</v>
      </c>
      <c r="G217" s="2" t="s">
        <v>2106</v>
      </c>
      <c r="H217" s="2" t="s">
        <v>340</v>
      </c>
      <c r="I217" s="2" t="s">
        <v>774</v>
      </c>
      <c r="J217" s="2" t="s">
        <v>31</v>
      </c>
      <c r="K217" s="2" t="s">
        <v>31</v>
      </c>
      <c r="L217" s="2" t="s">
        <v>346</v>
      </c>
      <c r="M217" s="2" t="s">
        <v>32</v>
      </c>
      <c r="N217" s="2" t="s">
        <v>554</v>
      </c>
      <c r="O217" s="2" t="s">
        <v>141</v>
      </c>
      <c r="P217" s="2" t="s">
        <v>2100</v>
      </c>
      <c r="Q217" s="2" t="s">
        <v>450</v>
      </c>
      <c r="R217" s="2" t="s">
        <v>425</v>
      </c>
      <c r="S217" s="2" t="s">
        <v>105</v>
      </c>
      <c r="T217" s="152">
        <v>1.54</v>
      </c>
      <c r="U217" s="2" t="s">
        <v>2107</v>
      </c>
      <c r="V217" s="163">
        <v>3.2750000000000001E-2</v>
      </c>
      <c r="W217" s="165">
        <v>6.701E-2</v>
      </c>
      <c r="X217" s="4" t="s">
        <v>431</v>
      </c>
      <c r="Y217" s="4" t="s">
        <v>141</v>
      </c>
      <c r="Z217" s="152">
        <v>933000</v>
      </c>
      <c r="AA217" s="152">
        <v>3.7589999999999999</v>
      </c>
      <c r="AB217" s="152">
        <v>94.162999999999997</v>
      </c>
      <c r="AD217" s="152">
        <v>3302.4270000000001</v>
      </c>
      <c r="AG217" s="2" t="s">
        <v>37</v>
      </c>
      <c r="AH217" s="152">
        <v>0</v>
      </c>
      <c r="AI217" s="165">
        <v>1.2211556527518701E-2</v>
      </c>
      <c r="AJ217" s="165">
        <v>2.3957617014475599E-3</v>
      </c>
    </row>
    <row r="218" spans="1:36" x14ac:dyDescent="0.2">
      <c r="A218" s="2" t="s">
        <v>26</v>
      </c>
      <c r="B218" s="2">
        <v>7210</v>
      </c>
      <c r="C218" s="2" t="s">
        <v>2108</v>
      </c>
      <c r="D218" s="2" t="s">
        <v>2109</v>
      </c>
      <c r="E218" s="4" t="s">
        <v>1328</v>
      </c>
      <c r="F218" s="2" t="s">
        <v>2110</v>
      </c>
      <c r="G218" s="2" t="s">
        <v>2111</v>
      </c>
      <c r="H218" s="2" t="s">
        <v>340</v>
      </c>
      <c r="I218" s="2" t="s">
        <v>774</v>
      </c>
      <c r="J218" s="2" t="s">
        <v>100</v>
      </c>
      <c r="K218" s="2" t="s">
        <v>101</v>
      </c>
      <c r="L218" s="2" t="s">
        <v>346</v>
      </c>
      <c r="M218" s="2" t="s">
        <v>43</v>
      </c>
      <c r="N218" s="2" t="s">
        <v>504</v>
      </c>
      <c r="O218" s="2" t="s">
        <v>141</v>
      </c>
      <c r="P218" s="2" t="s">
        <v>2096</v>
      </c>
      <c r="Q218" s="2" t="s">
        <v>104</v>
      </c>
      <c r="R218" s="2" t="s">
        <v>425</v>
      </c>
      <c r="S218" s="2" t="s">
        <v>105</v>
      </c>
      <c r="T218" s="152">
        <v>0.96</v>
      </c>
      <c r="U218" s="2" t="s">
        <v>2112</v>
      </c>
      <c r="V218" s="163">
        <v>6.1249999999999999E-2</v>
      </c>
      <c r="W218" s="165">
        <v>0.31725999999999999</v>
      </c>
      <c r="X218" s="4" t="s">
        <v>431</v>
      </c>
      <c r="Y218" s="4" t="s">
        <v>141</v>
      </c>
      <c r="Z218" s="152">
        <v>1712000</v>
      </c>
      <c r="AA218" s="152">
        <v>3.7589999999999999</v>
      </c>
      <c r="AB218" s="152">
        <v>99.778000000000006</v>
      </c>
      <c r="AD218" s="152">
        <v>6421.0889999999999</v>
      </c>
      <c r="AG218" s="2" t="s">
        <v>37</v>
      </c>
      <c r="AH218" s="152">
        <v>2.8530000000000001E-3</v>
      </c>
      <c r="AI218" s="165">
        <v>2.37435954756577E-2</v>
      </c>
      <c r="AJ218" s="165">
        <v>4.6582101607650396E-3</v>
      </c>
    </row>
    <row r="219" spans="1:36" x14ac:dyDescent="0.2">
      <c r="A219" s="2" t="s">
        <v>26</v>
      </c>
      <c r="B219" s="2">
        <v>7210</v>
      </c>
      <c r="C219" s="2" t="s">
        <v>2113</v>
      </c>
      <c r="D219" s="2" t="s">
        <v>2114</v>
      </c>
      <c r="E219" s="4" t="s">
        <v>333</v>
      </c>
      <c r="F219" s="2" t="s">
        <v>2115</v>
      </c>
      <c r="G219" s="2" t="s">
        <v>2116</v>
      </c>
      <c r="H219" s="2" t="s">
        <v>340</v>
      </c>
      <c r="I219" s="2" t="s">
        <v>774</v>
      </c>
      <c r="J219" s="2" t="s">
        <v>100</v>
      </c>
      <c r="K219" s="2" t="s">
        <v>101</v>
      </c>
      <c r="L219" s="2" t="s">
        <v>346</v>
      </c>
      <c r="M219" s="2" t="s">
        <v>334</v>
      </c>
      <c r="N219" s="2" t="s">
        <v>527</v>
      </c>
      <c r="O219" s="2" t="s">
        <v>141</v>
      </c>
      <c r="P219" s="2" t="s">
        <v>1991</v>
      </c>
      <c r="Q219" s="2" t="s">
        <v>104</v>
      </c>
      <c r="R219" s="2" t="s">
        <v>425</v>
      </c>
      <c r="S219" s="2" t="s">
        <v>105</v>
      </c>
      <c r="T219" s="152">
        <v>6.86</v>
      </c>
      <c r="U219" s="2" t="s">
        <v>2117</v>
      </c>
      <c r="V219" s="163">
        <v>5.8749999999999997E-2</v>
      </c>
      <c r="W219" s="165">
        <v>5.79E-2</v>
      </c>
      <c r="X219" s="4" t="s">
        <v>431</v>
      </c>
      <c r="Y219" s="4" t="s">
        <v>141</v>
      </c>
      <c r="Z219" s="152">
        <v>725000</v>
      </c>
      <c r="AA219" s="152">
        <v>3.7589999999999999</v>
      </c>
      <c r="AB219" s="152">
        <v>103.919</v>
      </c>
      <c r="AD219" s="152">
        <v>2832.069</v>
      </c>
      <c r="AG219" s="2" t="s">
        <v>37</v>
      </c>
      <c r="AH219" s="152">
        <v>0</v>
      </c>
      <c r="AI219" s="165">
        <v>1.04722898791886E-2</v>
      </c>
      <c r="AJ219" s="165">
        <v>2.0545383352628902E-3</v>
      </c>
    </row>
    <row r="220" spans="1:36" x14ac:dyDescent="0.2">
      <c r="A220" s="2" t="s">
        <v>26</v>
      </c>
      <c r="B220" s="2">
        <v>7210</v>
      </c>
      <c r="C220" s="2" t="s">
        <v>1584</v>
      </c>
      <c r="D220" s="2" t="s">
        <v>1585</v>
      </c>
      <c r="E220" s="4" t="s">
        <v>1328</v>
      </c>
      <c r="F220" s="2" t="s">
        <v>2118</v>
      </c>
      <c r="G220" s="2" t="s">
        <v>2119</v>
      </c>
      <c r="H220" s="2" t="s">
        <v>340</v>
      </c>
      <c r="I220" s="2" t="s">
        <v>774</v>
      </c>
      <c r="J220" s="2" t="s">
        <v>31</v>
      </c>
      <c r="K220" s="2" t="s">
        <v>31</v>
      </c>
      <c r="L220" s="2" t="s">
        <v>346</v>
      </c>
      <c r="M220" s="2" t="s">
        <v>334</v>
      </c>
      <c r="N220" s="2" t="s">
        <v>554</v>
      </c>
      <c r="O220" s="2" t="s">
        <v>141</v>
      </c>
      <c r="P220" s="2" t="s">
        <v>2100</v>
      </c>
      <c r="Q220" s="2" t="s">
        <v>450</v>
      </c>
      <c r="R220" s="2" t="s">
        <v>425</v>
      </c>
      <c r="S220" s="2" t="s">
        <v>105</v>
      </c>
      <c r="T220" s="152">
        <v>1.74</v>
      </c>
      <c r="U220" s="2" t="s">
        <v>2120</v>
      </c>
      <c r="V220" s="163">
        <v>3.0769999999999999E-2</v>
      </c>
      <c r="W220" s="165">
        <v>7.1110000000000007E-2</v>
      </c>
      <c r="X220" s="4" t="s">
        <v>431</v>
      </c>
      <c r="Y220" s="4" t="s">
        <v>141</v>
      </c>
      <c r="Z220" s="152">
        <v>333000</v>
      </c>
      <c r="AA220" s="152">
        <v>3.7589999999999999</v>
      </c>
      <c r="AB220" s="152">
        <v>92.843000000000004</v>
      </c>
      <c r="AD220" s="152">
        <v>1162.1579999999999</v>
      </c>
      <c r="AG220" s="2" t="s">
        <v>37</v>
      </c>
      <c r="AH220" s="152">
        <v>5.5500000000000005E-4</v>
      </c>
      <c r="AI220" s="165">
        <v>4.2973737627397899E-3</v>
      </c>
      <c r="AJ220" s="165">
        <v>8.4309346268649204E-4</v>
      </c>
    </row>
    <row r="221" spans="1:36" x14ac:dyDescent="0.2">
      <c r="A221" s="2" t="s">
        <v>26</v>
      </c>
      <c r="B221" s="2">
        <v>7210</v>
      </c>
      <c r="C221" s="2" t="s">
        <v>2121</v>
      </c>
      <c r="D221" s="2" t="s">
        <v>2122</v>
      </c>
      <c r="E221" s="4" t="s">
        <v>333</v>
      </c>
      <c r="F221" s="2" t="s">
        <v>2123</v>
      </c>
      <c r="G221" s="2" t="s">
        <v>2124</v>
      </c>
      <c r="H221" s="2" t="s">
        <v>340</v>
      </c>
      <c r="I221" s="2" t="s">
        <v>774</v>
      </c>
      <c r="J221" s="2" t="s">
        <v>100</v>
      </c>
      <c r="K221" s="2" t="s">
        <v>101</v>
      </c>
      <c r="L221" s="2" t="s">
        <v>346</v>
      </c>
      <c r="M221" s="2" t="s">
        <v>334</v>
      </c>
      <c r="N221" s="2" t="s">
        <v>554</v>
      </c>
      <c r="O221" s="2" t="s">
        <v>141</v>
      </c>
      <c r="P221" s="2" t="s">
        <v>2064</v>
      </c>
      <c r="Q221" s="2" t="s">
        <v>104</v>
      </c>
      <c r="R221" s="2" t="s">
        <v>425</v>
      </c>
      <c r="S221" s="2" t="s">
        <v>105</v>
      </c>
      <c r="T221" s="152">
        <v>3.4</v>
      </c>
      <c r="U221" s="2" t="s">
        <v>2125</v>
      </c>
      <c r="V221" s="163">
        <v>6.565E-2</v>
      </c>
      <c r="W221" s="165">
        <v>6.343E-2</v>
      </c>
      <c r="X221" s="4" t="s">
        <v>431</v>
      </c>
      <c r="Y221" s="4" t="s">
        <v>141</v>
      </c>
      <c r="Z221" s="152">
        <v>414000</v>
      </c>
      <c r="AA221" s="152">
        <v>3.7589999999999999</v>
      </c>
      <c r="AB221" s="152">
        <v>102.81399999999999</v>
      </c>
      <c r="AD221" s="152">
        <v>1600.0160000000001</v>
      </c>
      <c r="AG221" s="2" t="s">
        <v>37</v>
      </c>
      <c r="AH221" s="152">
        <v>0</v>
      </c>
      <c r="AI221" s="165">
        <v>5.91646186110888E-3</v>
      </c>
      <c r="AJ221" s="165">
        <v>1.16073923115188E-3</v>
      </c>
    </row>
    <row r="222" spans="1:36" x14ac:dyDescent="0.2">
      <c r="A222" s="2" t="s">
        <v>26</v>
      </c>
      <c r="B222" s="2">
        <v>7210</v>
      </c>
      <c r="C222" s="2" t="s">
        <v>1570</v>
      </c>
      <c r="D222" s="2" t="s">
        <v>1571</v>
      </c>
      <c r="E222" s="4" t="s">
        <v>1328</v>
      </c>
      <c r="F222" s="2" t="s">
        <v>2126</v>
      </c>
      <c r="G222" s="2" t="s">
        <v>2127</v>
      </c>
      <c r="H222" s="2" t="s">
        <v>340</v>
      </c>
      <c r="I222" s="2" t="s">
        <v>774</v>
      </c>
      <c r="J222" s="2" t="s">
        <v>31</v>
      </c>
      <c r="K222" s="2" t="s">
        <v>101</v>
      </c>
      <c r="L222" s="2" t="s">
        <v>346</v>
      </c>
      <c r="M222" s="2" t="s">
        <v>334</v>
      </c>
      <c r="N222" s="2" t="s">
        <v>552</v>
      </c>
      <c r="O222" s="2" t="s">
        <v>141</v>
      </c>
      <c r="P222" s="2" t="s">
        <v>2128</v>
      </c>
      <c r="Q222" s="2" t="s">
        <v>104</v>
      </c>
      <c r="R222" s="2" t="s">
        <v>425</v>
      </c>
      <c r="S222" s="2" t="s">
        <v>1200</v>
      </c>
      <c r="T222" s="152">
        <v>5.13</v>
      </c>
      <c r="U222" s="2" t="s">
        <v>2129</v>
      </c>
      <c r="V222" s="163">
        <v>4.3749999999999997E-2</v>
      </c>
      <c r="W222" s="165">
        <v>5.033E-2</v>
      </c>
      <c r="X222" s="4" t="s">
        <v>431</v>
      </c>
      <c r="Y222" s="4" t="s">
        <v>141</v>
      </c>
      <c r="Z222" s="152">
        <v>1148000</v>
      </c>
      <c r="AA222" s="152">
        <v>4.0199999999999996</v>
      </c>
      <c r="AB222" s="152">
        <v>97.503</v>
      </c>
      <c r="AD222" s="152">
        <v>4499.9620000000004</v>
      </c>
      <c r="AG222" s="2" t="s">
        <v>37</v>
      </c>
      <c r="AH222" s="152">
        <v>7.6499999999999995E-4</v>
      </c>
      <c r="AI222" s="165">
        <v>1.6639742645452701E-2</v>
      </c>
      <c r="AJ222" s="165">
        <v>3.2645189875741098E-3</v>
      </c>
    </row>
    <row r="223" spans="1:36" x14ac:dyDescent="0.2">
      <c r="A223" s="2" t="s">
        <v>26</v>
      </c>
      <c r="B223" s="2">
        <v>7210</v>
      </c>
      <c r="C223" s="2" t="s">
        <v>2130</v>
      </c>
      <c r="D223" s="2" t="s">
        <v>2131</v>
      </c>
      <c r="E223" s="4" t="s">
        <v>333</v>
      </c>
      <c r="F223" s="2" t="s">
        <v>2132</v>
      </c>
      <c r="G223" s="2" t="s">
        <v>2133</v>
      </c>
      <c r="H223" s="2" t="s">
        <v>340</v>
      </c>
      <c r="I223" s="2" t="s">
        <v>774</v>
      </c>
      <c r="J223" s="2" t="s">
        <v>100</v>
      </c>
      <c r="K223" s="2" t="s">
        <v>317</v>
      </c>
      <c r="L223" s="2" t="s">
        <v>346</v>
      </c>
      <c r="M223" s="2" t="s">
        <v>334</v>
      </c>
      <c r="N223" s="2" t="s">
        <v>552</v>
      </c>
      <c r="O223" s="2" t="s">
        <v>141</v>
      </c>
      <c r="P223" s="2" t="s">
        <v>2128</v>
      </c>
      <c r="Q223" s="2" t="s">
        <v>104</v>
      </c>
      <c r="R223" s="2" t="s">
        <v>425</v>
      </c>
      <c r="S223" s="2" t="s">
        <v>105</v>
      </c>
      <c r="T223" s="152">
        <v>4.2699999999999996</v>
      </c>
      <c r="U223" s="2" t="s">
        <v>2134</v>
      </c>
      <c r="V223" s="163">
        <v>5.1249999999999997E-2</v>
      </c>
      <c r="W223" s="165">
        <v>6.2359999999999999E-2</v>
      </c>
      <c r="X223" s="4" t="s">
        <v>431</v>
      </c>
      <c r="Y223" s="4" t="s">
        <v>141</v>
      </c>
      <c r="Z223" s="152">
        <v>689000</v>
      </c>
      <c r="AA223" s="152">
        <v>3.7589999999999999</v>
      </c>
      <c r="AB223" s="152">
        <v>97.350999999999999</v>
      </c>
      <c r="AD223" s="152">
        <v>2521.3440000000001</v>
      </c>
      <c r="AG223" s="2" t="s">
        <v>37</v>
      </c>
      <c r="AH223" s="152">
        <v>0</v>
      </c>
      <c r="AI223" s="165">
        <v>9.3233058361483507E-3</v>
      </c>
      <c r="AJ223" s="165">
        <v>1.8291213739044399E-3</v>
      </c>
    </row>
    <row r="224" spans="1:36" x14ac:dyDescent="0.2">
      <c r="A224" s="2" t="s">
        <v>26</v>
      </c>
      <c r="B224" s="2">
        <v>7211</v>
      </c>
      <c r="C224" s="2" t="s">
        <v>1719</v>
      </c>
      <c r="D224" s="2" t="s">
        <v>1720</v>
      </c>
      <c r="E224" s="4" t="s">
        <v>1328</v>
      </c>
      <c r="F224" s="2" t="s">
        <v>1721</v>
      </c>
      <c r="G224" s="2" t="s">
        <v>1722</v>
      </c>
      <c r="H224" s="2" t="s">
        <v>340</v>
      </c>
      <c r="I224" s="2" t="s">
        <v>985</v>
      </c>
      <c r="J224" s="2" t="s">
        <v>31</v>
      </c>
      <c r="K224" s="2" t="s">
        <v>31</v>
      </c>
      <c r="L224" s="2" t="s">
        <v>346</v>
      </c>
      <c r="M224" s="2" t="s">
        <v>43</v>
      </c>
      <c r="N224" s="2" t="s">
        <v>464</v>
      </c>
      <c r="O224" s="2" t="s">
        <v>141</v>
      </c>
      <c r="P224" s="2" t="s">
        <v>1723</v>
      </c>
      <c r="Q224" s="2" t="s">
        <v>433</v>
      </c>
      <c r="R224" s="2" t="s">
        <v>425</v>
      </c>
      <c r="S224" s="2" t="s">
        <v>35</v>
      </c>
      <c r="T224" s="152">
        <v>1.659</v>
      </c>
      <c r="U224" s="2" t="s">
        <v>1724</v>
      </c>
      <c r="V224" s="163">
        <v>3.5000000000000003E-2</v>
      </c>
      <c r="W224" s="165">
        <v>5.7860000000000002E-2</v>
      </c>
      <c r="X224" s="4" t="s">
        <v>431</v>
      </c>
      <c r="Y224" s="4" t="s">
        <v>141</v>
      </c>
      <c r="Z224" s="152">
        <v>45124</v>
      </c>
      <c r="AA224" s="152">
        <v>1</v>
      </c>
      <c r="AB224" s="152">
        <v>97.32</v>
      </c>
      <c r="AD224" s="152">
        <v>43.914999999999999</v>
      </c>
      <c r="AG224" s="2" t="s">
        <v>37</v>
      </c>
      <c r="AH224" s="152">
        <v>2.32E-4</v>
      </c>
      <c r="AI224" s="165">
        <v>7.2893965688747599E-3</v>
      </c>
      <c r="AJ224" s="165">
        <v>1.82864703419712E-3</v>
      </c>
    </row>
    <row r="225" spans="1:36" x14ac:dyDescent="0.2">
      <c r="A225" s="2" t="s">
        <v>26</v>
      </c>
      <c r="B225" s="2">
        <v>7211</v>
      </c>
      <c r="C225" s="2" t="s">
        <v>1719</v>
      </c>
      <c r="D225" s="2" t="s">
        <v>1720</v>
      </c>
      <c r="E225" s="4" t="s">
        <v>1328</v>
      </c>
      <c r="F225" s="2" t="s">
        <v>1725</v>
      </c>
      <c r="G225" s="2" t="s">
        <v>1726</v>
      </c>
      <c r="H225" s="2" t="s">
        <v>340</v>
      </c>
      <c r="I225" s="2" t="s">
        <v>189</v>
      </c>
      <c r="J225" s="2" t="s">
        <v>31</v>
      </c>
      <c r="K225" s="2" t="s">
        <v>31</v>
      </c>
      <c r="L225" s="2" t="s">
        <v>346</v>
      </c>
      <c r="M225" s="2" t="s">
        <v>43</v>
      </c>
      <c r="N225" s="2" t="s">
        <v>464</v>
      </c>
      <c r="O225" s="2" t="s">
        <v>141</v>
      </c>
      <c r="P225" s="2" t="s">
        <v>1723</v>
      </c>
      <c r="Q225" s="2" t="s">
        <v>433</v>
      </c>
      <c r="R225" s="2" t="s">
        <v>425</v>
      </c>
      <c r="S225" s="2" t="s">
        <v>35</v>
      </c>
      <c r="T225" s="152">
        <v>3.008</v>
      </c>
      <c r="U225" s="2" t="s">
        <v>1727</v>
      </c>
      <c r="V225" s="163">
        <v>3.85E-2</v>
      </c>
      <c r="W225" s="165">
        <v>3.601E-2</v>
      </c>
      <c r="X225" s="4" t="s">
        <v>431</v>
      </c>
      <c r="Y225" s="4" t="s">
        <v>141</v>
      </c>
      <c r="Z225" s="152">
        <v>25000</v>
      </c>
      <c r="AA225" s="152">
        <v>1</v>
      </c>
      <c r="AB225" s="152">
        <v>107.02</v>
      </c>
      <c r="AD225" s="152">
        <v>26.754999999999999</v>
      </c>
      <c r="AG225" s="2" t="s">
        <v>37</v>
      </c>
      <c r="AH225" s="152">
        <v>8.2999999999999998E-5</v>
      </c>
      <c r="AI225" s="165">
        <v>4.4410620642491997E-3</v>
      </c>
      <c r="AJ225" s="165">
        <v>1.1141025043350399E-3</v>
      </c>
    </row>
    <row r="226" spans="1:36" x14ac:dyDescent="0.2">
      <c r="A226" s="2" t="s">
        <v>26</v>
      </c>
      <c r="B226" s="2">
        <v>7211</v>
      </c>
      <c r="C226" s="2" t="s">
        <v>1728</v>
      </c>
      <c r="D226" s="2" t="s">
        <v>1729</v>
      </c>
      <c r="E226" s="4" t="s">
        <v>1328</v>
      </c>
      <c r="F226" s="2" t="s">
        <v>1730</v>
      </c>
      <c r="G226" s="2" t="s">
        <v>1731</v>
      </c>
      <c r="H226" s="2" t="s">
        <v>340</v>
      </c>
      <c r="I226" s="2" t="s">
        <v>189</v>
      </c>
      <c r="J226" s="2" t="s">
        <v>31</v>
      </c>
      <c r="K226" s="2" t="s">
        <v>31</v>
      </c>
      <c r="L226" s="2" t="s">
        <v>346</v>
      </c>
      <c r="M226" s="2" t="s">
        <v>43</v>
      </c>
      <c r="N226" s="2" t="s">
        <v>473</v>
      </c>
      <c r="O226" s="2" t="s">
        <v>141</v>
      </c>
      <c r="P226" s="2" t="s">
        <v>1732</v>
      </c>
      <c r="Q226" s="2" t="s">
        <v>192</v>
      </c>
      <c r="R226" s="2" t="s">
        <v>425</v>
      </c>
      <c r="S226" s="2" t="s">
        <v>35</v>
      </c>
      <c r="T226" s="152">
        <v>5.4290000000000003</v>
      </c>
      <c r="U226" s="2" t="s">
        <v>1733</v>
      </c>
      <c r="V226" s="163">
        <v>5.1499999999999997E-2</v>
      </c>
      <c r="W226" s="165">
        <v>3.8629999999999998E-2</v>
      </c>
      <c r="X226" s="4" t="s">
        <v>431</v>
      </c>
      <c r="Y226" s="4" t="s">
        <v>141</v>
      </c>
      <c r="Z226" s="152">
        <v>55000</v>
      </c>
      <c r="AA226" s="152">
        <v>1</v>
      </c>
      <c r="AB226" s="152">
        <v>147.13</v>
      </c>
      <c r="AD226" s="152">
        <v>80.921000000000006</v>
      </c>
      <c r="AG226" s="2" t="s">
        <v>37</v>
      </c>
      <c r="AH226" s="152">
        <v>1.9000000000000001E-5</v>
      </c>
      <c r="AI226" s="165">
        <v>1.3432158618282199E-2</v>
      </c>
      <c r="AJ226" s="165">
        <v>3.3696447693719999E-3</v>
      </c>
    </row>
    <row r="227" spans="1:36" x14ac:dyDescent="0.2">
      <c r="A227" s="2" t="s">
        <v>26</v>
      </c>
      <c r="B227" s="2">
        <v>7211</v>
      </c>
      <c r="C227" s="2" t="s">
        <v>1734</v>
      </c>
      <c r="D227" s="2" t="s">
        <v>1735</v>
      </c>
      <c r="E227" s="4" t="s">
        <v>1328</v>
      </c>
      <c r="F227" s="2" t="s">
        <v>1736</v>
      </c>
      <c r="G227" s="2" t="s">
        <v>1737</v>
      </c>
      <c r="H227" s="2" t="s">
        <v>340</v>
      </c>
      <c r="I227" s="2" t="s">
        <v>189</v>
      </c>
      <c r="J227" s="2" t="s">
        <v>31</v>
      </c>
      <c r="K227" s="2" t="s">
        <v>31</v>
      </c>
      <c r="L227" s="2" t="s">
        <v>346</v>
      </c>
      <c r="M227" s="2" t="s">
        <v>43</v>
      </c>
      <c r="N227" s="2" t="s">
        <v>481</v>
      </c>
      <c r="O227" s="2" t="s">
        <v>141</v>
      </c>
      <c r="P227" s="2" t="s">
        <v>1738</v>
      </c>
      <c r="Q227" s="2" t="s">
        <v>192</v>
      </c>
      <c r="R227" s="2" t="s">
        <v>425</v>
      </c>
      <c r="S227" s="2" t="s">
        <v>35</v>
      </c>
      <c r="T227" s="152">
        <v>2.4359999999999999</v>
      </c>
      <c r="U227" s="2" t="s">
        <v>1739</v>
      </c>
      <c r="V227" s="163">
        <v>2.3400000000000001E-2</v>
      </c>
      <c r="W227" s="165">
        <v>2.6800000000000001E-2</v>
      </c>
      <c r="X227" s="4" t="s">
        <v>431</v>
      </c>
      <c r="Y227" s="4" t="s">
        <v>141</v>
      </c>
      <c r="Z227" s="152">
        <v>65851.850000000006</v>
      </c>
      <c r="AA227" s="152">
        <v>1</v>
      </c>
      <c r="AB227" s="152">
        <v>113.08</v>
      </c>
      <c r="AD227" s="152">
        <v>74.465000000000003</v>
      </c>
      <c r="AG227" s="2" t="s">
        <v>37</v>
      </c>
      <c r="AH227" s="152">
        <v>3.1000000000000001E-5</v>
      </c>
      <c r="AI227" s="165">
        <v>1.2360489422327699E-2</v>
      </c>
      <c r="AJ227" s="165">
        <v>3.1008015697592201E-3</v>
      </c>
    </row>
    <row r="228" spans="1:36" x14ac:dyDescent="0.2">
      <c r="A228" s="2" t="s">
        <v>26</v>
      </c>
      <c r="B228" s="2">
        <v>7211</v>
      </c>
      <c r="C228" s="2" t="s">
        <v>1740</v>
      </c>
      <c r="D228" s="2" t="s">
        <v>1741</v>
      </c>
      <c r="E228" s="4" t="s">
        <v>1328</v>
      </c>
      <c r="F228" s="2" t="s">
        <v>1742</v>
      </c>
      <c r="G228" s="2" t="s">
        <v>1743</v>
      </c>
      <c r="H228" s="2" t="s">
        <v>340</v>
      </c>
      <c r="I228" s="2" t="s">
        <v>189</v>
      </c>
      <c r="J228" s="2" t="s">
        <v>31</v>
      </c>
      <c r="K228" s="2" t="s">
        <v>31</v>
      </c>
      <c r="L228" s="2" t="s">
        <v>346</v>
      </c>
      <c r="M228" s="2" t="s">
        <v>43</v>
      </c>
      <c r="N228" s="2" t="s">
        <v>495</v>
      </c>
      <c r="O228" s="2" t="s">
        <v>141</v>
      </c>
      <c r="P228" s="2" t="s">
        <v>1744</v>
      </c>
      <c r="Q228" s="2" t="s">
        <v>192</v>
      </c>
      <c r="R228" s="2" t="s">
        <v>425</v>
      </c>
      <c r="S228" s="2" t="s">
        <v>35</v>
      </c>
      <c r="T228" s="152">
        <v>1.915</v>
      </c>
      <c r="U228" s="2" t="s">
        <v>1745</v>
      </c>
      <c r="V228" s="163">
        <v>3.2000000000000001E-2</v>
      </c>
      <c r="W228" s="165">
        <v>3.2629999999999999E-2</v>
      </c>
      <c r="X228" s="4" t="s">
        <v>431</v>
      </c>
      <c r="Y228" s="4" t="s">
        <v>141</v>
      </c>
      <c r="Z228" s="152">
        <v>19200</v>
      </c>
      <c r="AA228" s="152">
        <v>1</v>
      </c>
      <c r="AB228" s="152">
        <v>105.65</v>
      </c>
      <c r="AD228" s="152">
        <v>20.285</v>
      </c>
      <c r="AG228" s="2" t="s">
        <v>37</v>
      </c>
      <c r="AH228" s="152">
        <v>2.4000000000000001E-5</v>
      </c>
      <c r="AI228" s="165">
        <v>3.3670736595358599E-3</v>
      </c>
      <c r="AJ228" s="165">
        <v>8.4467749878286002E-4</v>
      </c>
    </row>
    <row r="229" spans="1:36" x14ac:dyDescent="0.2">
      <c r="A229" s="2" t="s">
        <v>26</v>
      </c>
      <c r="B229" s="2">
        <v>7211</v>
      </c>
      <c r="C229" s="2" t="s">
        <v>1740</v>
      </c>
      <c r="D229" s="2" t="s">
        <v>1741</v>
      </c>
      <c r="E229" s="4" t="s">
        <v>1328</v>
      </c>
      <c r="F229" s="2" t="s">
        <v>1746</v>
      </c>
      <c r="G229" s="2" t="s">
        <v>1747</v>
      </c>
      <c r="H229" s="2" t="s">
        <v>340</v>
      </c>
      <c r="I229" s="2" t="s">
        <v>985</v>
      </c>
      <c r="J229" s="2" t="s">
        <v>31</v>
      </c>
      <c r="K229" s="2" t="s">
        <v>31</v>
      </c>
      <c r="L229" s="2" t="s">
        <v>346</v>
      </c>
      <c r="M229" s="2" t="s">
        <v>43</v>
      </c>
      <c r="N229" s="2" t="s">
        <v>495</v>
      </c>
      <c r="O229" s="2" t="s">
        <v>141</v>
      </c>
      <c r="P229" s="2" t="s">
        <v>1744</v>
      </c>
      <c r="Q229" s="2" t="s">
        <v>192</v>
      </c>
      <c r="R229" s="2" t="s">
        <v>425</v>
      </c>
      <c r="S229" s="2" t="s">
        <v>35</v>
      </c>
      <c r="T229" s="152">
        <v>1.9510000000000001</v>
      </c>
      <c r="U229" s="2" t="s">
        <v>1748</v>
      </c>
      <c r="V229" s="163">
        <v>5.7000000000000002E-2</v>
      </c>
      <c r="W229" s="165">
        <v>5.8650000000000001E-2</v>
      </c>
      <c r="X229" s="4" t="s">
        <v>431</v>
      </c>
      <c r="Y229" s="4" t="s">
        <v>141</v>
      </c>
      <c r="Z229" s="152">
        <v>20000</v>
      </c>
      <c r="AA229" s="152">
        <v>1</v>
      </c>
      <c r="AB229" s="152">
        <v>100.12</v>
      </c>
      <c r="AD229" s="152">
        <v>20.024000000000001</v>
      </c>
      <c r="AG229" s="2" t="s">
        <v>37</v>
      </c>
      <c r="AH229" s="152">
        <v>2.9E-5</v>
      </c>
      <c r="AI229" s="165">
        <v>3.3237834712960498E-3</v>
      </c>
      <c r="AJ229" s="165">
        <v>8.3381754987123301E-4</v>
      </c>
    </row>
    <row r="230" spans="1:36" x14ac:dyDescent="0.2">
      <c r="A230" s="2" t="s">
        <v>26</v>
      </c>
      <c r="B230" s="2">
        <v>7211</v>
      </c>
      <c r="C230" s="2" t="s">
        <v>1749</v>
      </c>
      <c r="D230" s="2" t="s">
        <v>1750</v>
      </c>
      <c r="E230" s="4" t="s">
        <v>1328</v>
      </c>
      <c r="F230" s="2" t="s">
        <v>1751</v>
      </c>
      <c r="G230" s="2" t="s">
        <v>1752</v>
      </c>
      <c r="H230" s="2" t="s">
        <v>340</v>
      </c>
      <c r="I230" s="2" t="s">
        <v>189</v>
      </c>
      <c r="J230" s="2" t="s">
        <v>31</v>
      </c>
      <c r="K230" s="2" t="s">
        <v>31</v>
      </c>
      <c r="L230" s="2" t="s">
        <v>346</v>
      </c>
      <c r="M230" s="2" t="s">
        <v>43</v>
      </c>
      <c r="N230" s="2" t="s">
        <v>495</v>
      </c>
      <c r="O230" s="2" t="s">
        <v>141</v>
      </c>
      <c r="P230" s="2" t="s">
        <v>1744</v>
      </c>
      <c r="Q230" s="2" t="s">
        <v>192</v>
      </c>
      <c r="R230" s="2" t="s">
        <v>425</v>
      </c>
      <c r="S230" s="2" t="s">
        <v>35</v>
      </c>
      <c r="T230" s="152">
        <v>2.7240000000000002</v>
      </c>
      <c r="U230" s="2" t="s">
        <v>1753</v>
      </c>
      <c r="V230" s="163">
        <v>3.2300000000000002E-2</v>
      </c>
      <c r="W230" s="165">
        <v>3.2890000000000003E-2</v>
      </c>
      <c r="X230" s="4" t="s">
        <v>431</v>
      </c>
      <c r="Y230" s="4" t="s">
        <v>141</v>
      </c>
      <c r="Z230" s="152">
        <v>24960</v>
      </c>
      <c r="AA230" s="152">
        <v>1</v>
      </c>
      <c r="AB230" s="152">
        <v>105.98</v>
      </c>
      <c r="AD230" s="152">
        <v>26.452999999999999</v>
      </c>
      <c r="AG230" s="2" t="s">
        <v>37</v>
      </c>
      <c r="AH230" s="152">
        <v>4.1999999999999998E-5</v>
      </c>
      <c r="AI230" s="165">
        <v>4.3908680205290498E-3</v>
      </c>
      <c r="AJ230" s="165">
        <v>1.1015106267611E-3</v>
      </c>
    </row>
    <row r="231" spans="1:36" x14ac:dyDescent="0.2">
      <c r="A231" s="2" t="s">
        <v>26</v>
      </c>
      <c r="B231" s="2">
        <v>7211</v>
      </c>
      <c r="C231" s="2" t="s">
        <v>1534</v>
      </c>
      <c r="D231" s="2" t="s">
        <v>1535</v>
      </c>
      <c r="E231" s="4" t="s">
        <v>1328</v>
      </c>
      <c r="F231" s="2" t="s">
        <v>1754</v>
      </c>
      <c r="G231" s="2" t="s">
        <v>1755</v>
      </c>
      <c r="H231" s="2" t="s">
        <v>340</v>
      </c>
      <c r="I231" s="2" t="s">
        <v>189</v>
      </c>
      <c r="J231" s="2" t="s">
        <v>31</v>
      </c>
      <c r="K231" s="2" t="s">
        <v>31</v>
      </c>
      <c r="L231" s="2" t="s">
        <v>346</v>
      </c>
      <c r="M231" s="2" t="s">
        <v>43</v>
      </c>
      <c r="N231" s="2" t="s">
        <v>481</v>
      </c>
      <c r="O231" s="2" t="s">
        <v>141</v>
      </c>
      <c r="P231" s="2" t="s">
        <v>1438</v>
      </c>
      <c r="Q231" s="2" t="s">
        <v>433</v>
      </c>
      <c r="R231" s="2" t="s">
        <v>425</v>
      </c>
      <c r="S231" s="2" t="s">
        <v>35</v>
      </c>
      <c r="T231" s="152">
        <v>7.1280000000000001</v>
      </c>
      <c r="U231" s="2" t="s">
        <v>1756</v>
      </c>
      <c r="V231" s="163">
        <v>2.5600000000000001E-2</v>
      </c>
      <c r="W231" s="165">
        <v>4.5679999999999998E-2</v>
      </c>
      <c r="X231" s="4" t="s">
        <v>431</v>
      </c>
      <c r="Y231" s="4" t="s">
        <v>141</v>
      </c>
      <c r="Z231" s="152">
        <v>40000</v>
      </c>
      <c r="AA231" s="152">
        <v>1</v>
      </c>
      <c r="AB231" s="152">
        <v>93.07</v>
      </c>
      <c r="AD231" s="152">
        <v>37.228000000000002</v>
      </c>
      <c r="AG231" s="2" t="s">
        <v>37</v>
      </c>
      <c r="AH231" s="152">
        <v>3.8000000000000002E-5</v>
      </c>
      <c r="AI231" s="165">
        <v>6.1794751832505703E-3</v>
      </c>
      <c r="AJ231" s="165">
        <v>1.55020773804466E-3</v>
      </c>
    </row>
    <row r="232" spans="1:36" x14ac:dyDescent="0.2">
      <c r="A232" s="2" t="s">
        <v>26</v>
      </c>
      <c r="B232" s="2">
        <v>7211</v>
      </c>
      <c r="C232" s="2" t="s">
        <v>1757</v>
      </c>
      <c r="D232" s="2" t="s">
        <v>1758</v>
      </c>
      <c r="E232" s="4" t="s">
        <v>1328</v>
      </c>
      <c r="F232" s="2" t="s">
        <v>1759</v>
      </c>
      <c r="G232" s="2" t="s">
        <v>1760</v>
      </c>
      <c r="H232" s="2" t="s">
        <v>340</v>
      </c>
      <c r="I232" s="2" t="s">
        <v>985</v>
      </c>
      <c r="J232" s="2" t="s">
        <v>31</v>
      </c>
      <c r="K232" s="2" t="s">
        <v>31</v>
      </c>
      <c r="L232" s="2" t="s">
        <v>346</v>
      </c>
      <c r="M232" s="2" t="s">
        <v>43</v>
      </c>
      <c r="N232" s="2" t="s">
        <v>468</v>
      </c>
      <c r="O232" s="2" t="s">
        <v>141</v>
      </c>
      <c r="P232" s="2" t="s">
        <v>1744</v>
      </c>
      <c r="Q232" s="2" t="s">
        <v>192</v>
      </c>
      <c r="R232" s="2" t="s">
        <v>425</v>
      </c>
      <c r="S232" s="2" t="s">
        <v>35</v>
      </c>
      <c r="T232" s="152">
        <v>3.1309999999999998</v>
      </c>
      <c r="U232" s="2" t="s">
        <v>1761</v>
      </c>
      <c r="V232" s="163">
        <v>0.04</v>
      </c>
      <c r="W232" s="165">
        <v>5.6980000000000003E-2</v>
      </c>
      <c r="X232" s="4" t="s">
        <v>431</v>
      </c>
      <c r="Y232" s="4" t="s">
        <v>141</v>
      </c>
      <c r="Z232" s="152">
        <v>50000</v>
      </c>
      <c r="AA232" s="152">
        <v>1</v>
      </c>
      <c r="AB232" s="152">
        <v>96.92</v>
      </c>
      <c r="AD232" s="152">
        <v>48.46</v>
      </c>
      <c r="AG232" s="2" t="s">
        <v>37</v>
      </c>
      <c r="AH232" s="152">
        <v>7.3999999999999996E-5</v>
      </c>
      <c r="AI232" s="165">
        <v>8.0438747013087605E-3</v>
      </c>
      <c r="AJ232" s="165">
        <v>2.0179184212325198E-3</v>
      </c>
    </row>
    <row r="233" spans="1:36" x14ac:dyDescent="0.2">
      <c r="A233" s="2" t="s">
        <v>26</v>
      </c>
      <c r="B233" s="2">
        <v>7211</v>
      </c>
      <c r="C233" s="2" t="s">
        <v>1538</v>
      </c>
      <c r="D233" s="2" t="s">
        <v>1539</v>
      </c>
      <c r="E233" s="4" t="s">
        <v>1328</v>
      </c>
      <c r="F233" s="2" t="s">
        <v>1762</v>
      </c>
      <c r="G233" s="2" t="s">
        <v>1763</v>
      </c>
      <c r="H233" s="2" t="s">
        <v>340</v>
      </c>
      <c r="I233" s="2" t="s">
        <v>189</v>
      </c>
      <c r="J233" s="2" t="s">
        <v>31</v>
      </c>
      <c r="K233" s="2" t="s">
        <v>31</v>
      </c>
      <c r="L233" s="2" t="s">
        <v>346</v>
      </c>
      <c r="M233" s="2" t="s">
        <v>43</v>
      </c>
      <c r="N233" s="2" t="s">
        <v>481</v>
      </c>
      <c r="O233" s="2" t="s">
        <v>141</v>
      </c>
      <c r="P233" s="2" t="s">
        <v>1764</v>
      </c>
      <c r="Q233" s="2" t="s">
        <v>433</v>
      </c>
      <c r="R233" s="2" t="s">
        <v>425</v>
      </c>
      <c r="S233" s="2" t="s">
        <v>35</v>
      </c>
      <c r="T233" s="152">
        <v>2.4300000000000002</v>
      </c>
      <c r="U233" s="2" t="s">
        <v>1765</v>
      </c>
      <c r="V233" s="163">
        <v>3.2000000000000001E-2</v>
      </c>
      <c r="W233" s="165">
        <v>2.7519999999999999E-2</v>
      </c>
      <c r="X233" s="4" t="s">
        <v>431</v>
      </c>
      <c r="Y233" s="4" t="s">
        <v>141</v>
      </c>
      <c r="Z233" s="152">
        <v>30000</v>
      </c>
      <c r="AA233" s="152">
        <v>1</v>
      </c>
      <c r="AB233" s="152">
        <v>114.34</v>
      </c>
      <c r="AC233" s="152">
        <v>12.78</v>
      </c>
      <c r="AD233" s="152">
        <v>47.082000000000001</v>
      </c>
      <c r="AG233" s="2" t="s">
        <v>37</v>
      </c>
      <c r="AH233" s="152">
        <v>2.9E-5</v>
      </c>
      <c r="AI233" s="165">
        <v>7.8151753590735996E-3</v>
      </c>
      <c r="AJ233" s="165">
        <v>1.9605459940432901E-3</v>
      </c>
    </row>
    <row r="234" spans="1:36" x14ac:dyDescent="0.2">
      <c r="A234" s="2" t="s">
        <v>26</v>
      </c>
      <c r="B234" s="2">
        <v>7211</v>
      </c>
      <c r="C234" s="2" t="s">
        <v>1538</v>
      </c>
      <c r="D234" s="2" t="s">
        <v>1539</v>
      </c>
      <c r="E234" s="4" t="s">
        <v>1328</v>
      </c>
      <c r="F234" s="2" t="s">
        <v>1766</v>
      </c>
      <c r="G234" s="2" t="s">
        <v>1767</v>
      </c>
      <c r="H234" s="2" t="s">
        <v>340</v>
      </c>
      <c r="I234" s="2" t="s">
        <v>189</v>
      </c>
      <c r="J234" s="2" t="s">
        <v>31</v>
      </c>
      <c r="K234" s="2" t="s">
        <v>31</v>
      </c>
      <c r="L234" s="2" t="s">
        <v>346</v>
      </c>
      <c r="M234" s="2" t="s">
        <v>43</v>
      </c>
      <c r="N234" s="2" t="s">
        <v>481</v>
      </c>
      <c r="O234" s="2" t="s">
        <v>141</v>
      </c>
      <c r="P234" s="2" t="s">
        <v>1764</v>
      </c>
      <c r="Q234" s="2" t="s">
        <v>433</v>
      </c>
      <c r="R234" s="2" t="s">
        <v>425</v>
      </c>
      <c r="S234" s="2" t="s">
        <v>35</v>
      </c>
      <c r="T234" s="152">
        <v>3.5350000000000001</v>
      </c>
      <c r="U234" s="2" t="s">
        <v>1768</v>
      </c>
      <c r="V234" s="163">
        <v>1.14E-2</v>
      </c>
      <c r="W234" s="165">
        <v>3.0810000000000001E-2</v>
      </c>
      <c r="X234" s="4" t="s">
        <v>431</v>
      </c>
      <c r="Y234" s="4" t="s">
        <v>141</v>
      </c>
      <c r="Z234" s="152">
        <v>60000</v>
      </c>
      <c r="AA234" s="152">
        <v>1</v>
      </c>
      <c r="AB234" s="152">
        <v>105.17</v>
      </c>
      <c r="AD234" s="152">
        <v>63.101999999999997</v>
      </c>
      <c r="AG234" s="2" t="s">
        <v>37</v>
      </c>
      <c r="AH234" s="152">
        <v>2.5000000000000001E-5</v>
      </c>
      <c r="AI234" s="165">
        <v>1.04743000702019E-2</v>
      </c>
      <c r="AJ234" s="165">
        <v>2.6276246020762299E-3</v>
      </c>
    </row>
    <row r="235" spans="1:36" x14ac:dyDescent="0.2">
      <c r="A235" s="2" t="s">
        <v>26</v>
      </c>
      <c r="B235" s="2">
        <v>7211</v>
      </c>
      <c r="C235" s="2" t="s">
        <v>1538</v>
      </c>
      <c r="D235" s="2" t="s">
        <v>1539</v>
      </c>
      <c r="E235" s="4" t="s">
        <v>1328</v>
      </c>
      <c r="F235" s="2" t="s">
        <v>1769</v>
      </c>
      <c r="G235" s="2" t="s">
        <v>1770</v>
      </c>
      <c r="H235" s="2" t="s">
        <v>340</v>
      </c>
      <c r="I235" s="2" t="s">
        <v>189</v>
      </c>
      <c r="J235" s="2" t="s">
        <v>31</v>
      </c>
      <c r="K235" s="2" t="s">
        <v>31</v>
      </c>
      <c r="L235" s="2" t="s">
        <v>346</v>
      </c>
      <c r="M235" s="2" t="s">
        <v>43</v>
      </c>
      <c r="N235" s="2" t="s">
        <v>481</v>
      </c>
      <c r="O235" s="2" t="s">
        <v>141</v>
      </c>
      <c r="P235" s="2" t="s">
        <v>1764</v>
      </c>
      <c r="Q235" s="2" t="s">
        <v>433</v>
      </c>
      <c r="R235" s="2" t="s">
        <v>425</v>
      </c>
      <c r="S235" s="2" t="s">
        <v>35</v>
      </c>
      <c r="T235" s="152">
        <v>5.8040000000000003</v>
      </c>
      <c r="U235" s="2" t="s">
        <v>1771</v>
      </c>
      <c r="V235" s="163">
        <v>9.1999999999999998E-3</v>
      </c>
      <c r="W235" s="165">
        <v>3.4599999999999999E-2</v>
      </c>
      <c r="X235" s="4" t="s">
        <v>431</v>
      </c>
      <c r="Y235" s="4" t="s">
        <v>141</v>
      </c>
      <c r="Z235" s="152">
        <v>74750</v>
      </c>
      <c r="AA235" s="152">
        <v>1</v>
      </c>
      <c r="AB235" s="152">
        <v>98.59</v>
      </c>
      <c r="AD235" s="152">
        <v>73.695999999999998</v>
      </c>
      <c r="AG235" s="2" t="s">
        <v>37</v>
      </c>
      <c r="AH235" s="152">
        <v>2.9E-5</v>
      </c>
      <c r="AI235" s="165">
        <v>1.2232802127208399E-2</v>
      </c>
      <c r="AJ235" s="165">
        <v>3.0687694267253901E-3</v>
      </c>
    </row>
    <row r="236" spans="1:36" x14ac:dyDescent="0.2">
      <c r="A236" s="2" t="s">
        <v>26</v>
      </c>
      <c r="B236" s="2">
        <v>7211</v>
      </c>
      <c r="C236" s="2" t="s">
        <v>1772</v>
      </c>
      <c r="D236" s="2" t="s">
        <v>1773</v>
      </c>
      <c r="E236" s="4" t="s">
        <v>1328</v>
      </c>
      <c r="F236" s="2" t="s">
        <v>1774</v>
      </c>
      <c r="G236" s="2" t="s">
        <v>1775</v>
      </c>
      <c r="H236" s="2" t="s">
        <v>340</v>
      </c>
      <c r="I236" s="2" t="s">
        <v>985</v>
      </c>
      <c r="J236" s="2" t="s">
        <v>31</v>
      </c>
      <c r="K236" s="2" t="s">
        <v>31</v>
      </c>
      <c r="L236" s="2" t="s">
        <v>346</v>
      </c>
      <c r="M236" s="2" t="s">
        <v>43</v>
      </c>
      <c r="N236" s="2" t="s">
        <v>481</v>
      </c>
      <c r="O236" s="2" t="s">
        <v>141</v>
      </c>
      <c r="P236" s="2" t="s">
        <v>1776</v>
      </c>
      <c r="Q236" s="2" t="s">
        <v>334</v>
      </c>
      <c r="R236" s="2" t="s">
        <v>427</v>
      </c>
      <c r="S236" s="2" t="s">
        <v>35</v>
      </c>
      <c r="T236" s="152">
        <v>1.1719999999999999</v>
      </c>
      <c r="U236" s="2" t="s">
        <v>1777</v>
      </c>
      <c r="V236" s="163">
        <v>6.5000000000000002E-2</v>
      </c>
      <c r="W236" s="165">
        <v>7.1739999999999998E-2</v>
      </c>
      <c r="X236" s="4" t="s">
        <v>431</v>
      </c>
      <c r="Y236" s="4" t="s">
        <v>141</v>
      </c>
      <c r="Z236" s="152">
        <v>26000</v>
      </c>
      <c r="AA236" s="152">
        <v>1</v>
      </c>
      <c r="AB236" s="152">
        <v>99.01</v>
      </c>
      <c r="AD236" s="152">
        <v>25.742999999999999</v>
      </c>
      <c r="AG236" s="2" t="s">
        <v>37</v>
      </c>
      <c r="AH236" s="152">
        <v>2.3699999999999999E-4</v>
      </c>
      <c r="AI236" s="165">
        <v>4.2730138028458696E-3</v>
      </c>
      <c r="AJ236" s="165">
        <v>1.0719452486673601E-3</v>
      </c>
    </row>
    <row r="237" spans="1:36" x14ac:dyDescent="0.2">
      <c r="A237" s="2" t="s">
        <v>26</v>
      </c>
      <c r="B237" s="2">
        <v>7211</v>
      </c>
      <c r="C237" s="2" t="s">
        <v>1772</v>
      </c>
      <c r="D237" s="2" t="s">
        <v>1773</v>
      </c>
      <c r="E237" s="4" t="s">
        <v>1328</v>
      </c>
      <c r="F237" s="2" t="s">
        <v>1778</v>
      </c>
      <c r="G237" s="2" t="s">
        <v>1775</v>
      </c>
      <c r="H237" s="2" t="s">
        <v>340</v>
      </c>
      <c r="I237" s="2" t="s">
        <v>985</v>
      </c>
      <c r="J237" s="2" t="s">
        <v>31</v>
      </c>
      <c r="K237" s="2" t="s">
        <v>101</v>
      </c>
      <c r="L237" s="2" t="s">
        <v>346</v>
      </c>
      <c r="M237" s="2" t="s">
        <v>32</v>
      </c>
      <c r="N237" s="2" t="s">
        <v>481</v>
      </c>
      <c r="O237" s="2" t="s">
        <v>141</v>
      </c>
      <c r="P237" s="2" t="s">
        <v>1776</v>
      </c>
      <c r="Q237" s="2" t="s">
        <v>334</v>
      </c>
      <c r="R237" s="2" t="s">
        <v>427</v>
      </c>
      <c r="S237" s="2" t="s">
        <v>35</v>
      </c>
      <c r="T237" s="152">
        <v>1.2</v>
      </c>
      <c r="U237" s="2" t="s">
        <v>1777</v>
      </c>
      <c r="V237" s="163">
        <v>6.5000000000000002E-2</v>
      </c>
      <c r="W237" s="165">
        <v>6.2330000000000003E-2</v>
      </c>
      <c r="X237" s="4" t="s">
        <v>431</v>
      </c>
      <c r="Y237" s="4" t="s">
        <v>141</v>
      </c>
      <c r="Z237" s="152">
        <v>24014</v>
      </c>
      <c r="AA237" s="152">
        <v>1</v>
      </c>
      <c r="AB237" s="152">
        <v>99.01</v>
      </c>
      <c r="AD237" s="152">
        <v>23.776</v>
      </c>
      <c r="AG237" s="2" t="s">
        <v>37</v>
      </c>
      <c r="AH237" s="152">
        <v>0</v>
      </c>
      <c r="AI237" s="165">
        <v>3.9466212869823398E-3</v>
      </c>
      <c r="AJ237" s="165">
        <v>9.900651231345369E-4</v>
      </c>
    </row>
    <row r="238" spans="1:36" x14ac:dyDescent="0.2">
      <c r="A238" s="2" t="s">
        <v>26</v>
      </c>
      <c r="B238" s="2">
        <v>7211</v>
      </c>
      <c r="C238" s="2" t="s">
        <v>1542</v>
      </c>
      <c r="D238" s="2" t="s">
        <v>1543</v>
      </c>
      <c r="E238" s="4" t="s">
        <v>1328</v>
      </c>
      <c r="F238" s="2" t="s">
        <v>1779</v>
      </c>
      <c r="G238" s="2" t="s">
        <v>1780</v>
      </c>
      <c r="H238" s="2" t="s">
        <v>340</v>
      </c>
      <c r="I238" s="2" t="s">
        <v>985</v>
      </c>
      <c r="J238" s="2" t="s">
        <v>31</v>
      </c>
      <c r="K238" s="2" t="s">
        <v>101</v>
      </c>
      <c r="L238" s="2" t="s">
        <v>346</v>
      </c>
      <c r="M238" s="2" t="s">
        <v>43</v>
      </c>
      <c r="N238" s="2" t="s">
        <v>458</v>
      </c>
      <c r="O238" s="2" t="s">
        <v>141</v>
      </c>
      <c r="P238" s="2" t="s">
        <v>1396</v>
      </c>
      <c r="Q238" s="2" t="s">
        <v>433</v>
      </c>
      <c r="R238" s="2" t="s">
        <v>425</v>
      </c>
      <c r="S238" s="2" t="s">
        <v>35</v>
      </c>
      <c r="T238" s="152">
        <v>1.7370000000000001</v>
      </c>
      <c r="U238" s="2" t="s">
        <v>1781</v>
      </c>
      <c r="V238" s="163">
        <v>3.4500000000000003E-2</v>
      </c>
      <c r="W238" s="165">
        <v>5.5399999999999998E-2</v>
      </c>
      <c r="X238" s="4" t="s">
        <v>431</v>
      </c>
      <c r="Y238" s="4" t="s">
        <v>141</v>
      </c>
      <c r="Z238" s="152">
        <v>65000</v>
      </c>
      <c r="AA238" s="152">
        <v>1</v>
      </c>
      <c r="AB238" s="152">
        <v>97.69</v>
      </c>
      <c r="AD238" s="152">
        <v>63.497999999999998</v>
      </c>
      <c r="AG238" s="2" t="s">
        <v>37</v>
      </c>
      <c r="AH238" s="152">
        <v>8.8999999999999995E-5</v>
      </c>
      <c r="AI238" s="165">
        <v>1.0540115099485201E-2</v>
      </c>
      <c r="AJ238" s="165">
        <v>2.6441352222582098E-3</v>
      </c>
    </row>
    <row r="239" spans="1:36" x14ac:dyDescent="0.2">
      <c r="A239" s="2" t="s">
        <v>26</v>
      </c>
      <c r="B239" s="2">
        <v>7211</v>
      </c>
      <c r="C239" s="2" t="s">
        <v>1542</v>
      </c>
      <c r="D239" s="2" t="s">
        <v>1543</v>
      </c>
      <c r="E239" s="4" t="s">
        <v>1328</v>
      </c>
      <c r="F239" s="2" t="s">
        <v>1782</v>
      </c>
      <c r="G239" s="2" t="s">
        <v>1783</v>
      </c>
      <c r="H239" s="2" t="s">
        <v>340</v>
      </c>
      <c r="I239" s="2" t="s">
        <v>985</v>
      </c>
      <c r="J239" s="2" t="s">
        <v>31</v>
      </c>
      <c r="K239" s="2" t="s">
        <v>101</v>
      </c>
      <c r="L239" s="2" t="s">
        <v>346</v>
      </c>
      <c r="M239" s="2" t="s">
        <v>43</v>
      </c>
      <c r="N239" s="2" t="s">
        <v>458</v>
      </c>
      <c r="O239" s="2" t="s">
        <v>141</v>
      </c>
      <c r="P239" s="2" t="s">
        <v>1396</v>
      </c>
      <c r="Q239" s="2" t="s">
        <v>433</v>
      </c>
      <c r="R239" s="2" t="s">
        <v>425</v>
      </c>
      <c r="S239" s="2" t="s">
        <v>35</v>
      </c>
      <c r="T239" s="152">
        <v>3.9740000000000002</v>
      </c>
      <c r="U239" s="2" t="s">
        <v>1784</v>
      </c>
      <c r="V239" s="163">
        <v>1.4999999999999999E-2</v>
      </c>
      <c r="W239" s="165">
        <v>6.0019999999999997E-2</v>
      </c>
      <c r="X239" s="4" t="s">
        <v>431</v>
      </c>
      <c r="Y239" s="4" t="s">
        <v>141</v>
      </c>
      <c r="Z239" s="152">
        <v>29000</v>
      </c>
      <c r="AA239" s="152">
        <v>1</v>
      </c>
      <c r="AB239" s="152">
        <v>84.49</v>
      </c>
      <c r="AD239" s="152">
        <v>24.501999999999999</v>
      </c>
      <c r="AG239" s="2" t="s">
        <v>37</v>
      </c>
      <c r="AH239" s="152">
        <v>7.4999999999999993E-5</v>
      </c>
      <c r="AI239" s="165">
        <v>4.0671032257312703E-3</v>
      </c>
      <c r="AJ239" s="165">
        <v>1.0202897017928499E-3</v>
      </c>
    </row>
    <row r="240" spans="1:36" x14ac:dyDescent="0.2">
      <c r="A240" s="2" t="s">
        <v>26</v>
      </c>
      <c r="B240" s="2">
        <v>7211</v>
      </c>
      <c r="C240" s="2" t="s">
        <v>1785</v>
      </c>
      <c r="D240" s="2" t="s">
        <v>1786</v>
      </c>
      <c r="E240" s="4" t="s">
        <v>332</v>
      </c>
      <c r="F240" s="2" t="s">
        <v>1787</v>
      </c>
      <c r="G240" s="2" t="s">
        <v>1788</v>
      </c>
      <c r="H240" s="2" t="s">
        <v>340</v>
      </c>
      <c r="I240" s="2" t="s">
        <v>985</v>
      </c>
      <c r="J240" s="2" t="s">
        <v>31</v>
      </c>
      <c r="K240" s="2" t="s">
        <v>101</v>
      </c>
      <c r="L240" s="2" t="s">
        <v>346</v>
      </c>
      <c r="M240" s="2" t="s">
        <v>32</v>
      </c>
      <c r="N240" s="2" t="s">
        <v>464</v>
      </c>
      <c r="O240" s="2" t="s">
        <v>141</v>
      </c>
      <c r="P240" s="2" t="s">
        <v>1723</v>
      </c>
      <c r="Q240" s="2" t="s">
        <v>433</v>
      </c>
      <c r="R240" s="2" t="s">
        <v>425</v>
      </c>
      <c r="S240" s="2" t="s">
        <v>35</v>
      </c>
      <c r="T240" s="152">
        <v>2.758</v>
      </c>
      <c r="U240" s="2" t="s">
        <v>1789</v>
      </c>
      <c r="V240" s="163">
        <v>6.5000000000000002E-2</v>
      </c>
      <c r="W240" s="165">
        <v>7.9619999999999996E-2</v>
      </c>
      <c r="X240" s="4" t="s">
        <v>431</v>
      </c>
      <c r="Y240" s="4" t="s">
        <v>141</v>
      </c>
      <c r="Z240" s="152">
        <v>81000</v>
      </c>
      <c r="AA240" s="152">
        <v>1</v>
      </c>
      <c r="AB240" s="152">
        <v>96.49</v>
      </c>
      <c r="AD240" s="152">
        <v>78.156999999999996</v>
      </c>
      <c r="AG240" s="2" t="s">
        <v>37</v>
      </c>
      <c r="AH240" s="152">
        <v>9.1200000000000005E-4</v>
      </c>
      <c r="AI240" s="165">
        <v>1.2973262704141999E-2</v>
      </c>
      <c r="AJ240" s="165">
        <v>3.2545243139997502E-3</v>
      </c>
    </row>
    <row r="241" spans="1:36" x14ac:dyDescent="0.2">
      <c r="A241" s="2" t="s">
        <v>26</v>
      </c>
      <c r="B241" s="2">
        <v>7211</v>
      </c>
      <c r="C241" s="2" t="s">
        <v>1734</v>
      </c>
      <c r="D241" s="2" t="s">
        <v>1735</v>
      </c>
      <c r="E241" s="4" t="s">
        <v>1328</v>
      </c>
      <c r="F241" s="2" t="s">
        <v>1790</v>
      </c>
      <c r="G241" s="2" t="s">
        <v>1791</v>
      </c>
      <c r="H241" s="2" t="s">
        <v>340</v>
      </c>
      <c r="I241" s="2" t="s">
        <v>189</v>
      </c>
      <c r="J241" s="2" t="s">
        <v>31</v>
      </c>
      <c r="K241" s="2" t="s">
        <v>31</v>
      </c>
      <c r="L241" s="2" t="s">
        <v>346</v>
      </c>
      <c r="M241" s="2" t="s">
        <v>43</v>
      </c>
      <c r="N241" s="2" t="s">
        <v>481</v>
      </c>
      <c r="O241" s="2" t="s">
        <v>141</v>
      </c>
      <c r="P241" s="2" t="s">
        <v>1738</v>
      </c>
      <c r="Q241" s="2" t="s">
        <v>192</v>
      </c>
      <c r="R241" s="2" t="s">
        <v>425</v>
      </c>
      <c r="S241" s="2" t="s">
        <v>35</v>
      </c>
      <c r="T241" s="152">
        <v>5.133</v>
      </c>
      <c r="U241" s="2" t="s">
        <v>1792</v>
      </c>
      <c r="V241" s="163">
        <v>6.4999999999999997E-3</v>
      </c>
      <c r="W241" s="165">
        <v>3.3890000000000003E-2</v>
      </c>
      <c r="X241" s="4" t="s">
        <v>431</v>
      </c>
      <c r="Y241" s="4" t="s">
        <v>141</v>
      </c>
      <c r="Z241" s="152">
        <v>76079.78</v>
      </c>
      <c r="AA241" s="152">
        <v>1</v>
      </c>
      <c r="AB241" s="152">
        <v>98.12</v>
      </c>
      <c r="AD241" s="152">
        <v>74.649000000000001</v>
      </c>
      <c r="AG241" s="2" t="s">
        <v>37</v>
      </c>
      <c r="AH241" s="152">
        <v>3.1000000000000001E-5</v>
      </c>
      <c r="AI241" s="165">
        <v>1.23910661314862E-2</v>
      </c>
      <c r="AJ241" s="165">
        <v>3.10847216471039E-3</v>
      </c>
    </row>
    <row r="242" spans="1:36" x14ac:dyDescent="0.2">
      <c r="A242" s="2" t="s">
        <v>26</v>
      </c>
      <c r="B242" s="2">
        <v>7211</v>
      </c>
      <c r="C242" s="2" t="s">
        <v>1793</v>
      </c>
      <c r="D242" s="2" t="s">
        <v>1794</v>
      </c>
      <c r="E242" s="4" t="s">
        <v>1328</v>
      </c>
      <c r="F242" s="2" t="s">
        <v>1795</v>
      </c>
      <c r="G242" s="2" t="s">
        <v>1796</v>
      </c>
      <c r="H242" s="2" t="s">
        <v>340</v>
      </c>
      <c r="I242" s="2" t="s">
        <v>985</v>
      </c>
      <c r="J242" s="2" t="s">
        <v>31</v>
      </c>
      <c r="K242" s="2" t="s">
        <v>31</v>
      </c>
      <c r="L242" s="2" t="s">
        <v>346</v>
      </c>
      <c r="M242" s="2" t="s">
        <v>43</v>
      </c>
      <c r="N242" s="2" t="s">
        <v>457</v>
      </c>
      <c r="O242" s="2" t="s">
        <v>141</v>
      </c>
      <c r="P242" s="2" t="s">
        <v>1744</v>
      </c>
      <c r="Q242" s="2" t="s">
        <v>192</v>
      </c>
      <c r="R242" s="2" t="s">
        <v>425</v>
      </c>
      <c r="S242" s="2" t="s">
        <v>35</v>
      </c>
      <c r="T242" s="152">
        <v>3.3460000000000001</v>
      </c>
      <c r="U242" s="2" t="s">
        <v>1797</v>
      </c>
      <c r="V242" s="163">
        <v>0.05</v>
      </c>
      <c r="W242" s="165">
        <v>6.2390000000000001E-2</v>
      </c>
      <c r="X242" s="4" t="s">
        <v>431</v>
      </c>
      <c r="Y242" s="4" t="s">
        <v>141</v>
      </c>
      <c r="Z242" s="152">
        <v>59000</v>
      </c>
      <c r="AA242" s="152">
        <v>1</v>
      </c>
      <c r="AB242" s="152">
        <v>97.4</v>
      </c>
      <c r="AD242" s="152">
        <v>57.466000000000001</v>
      </c>
      <c r="AG242" s="2" t="s">
        <v>37</v>
      </c>
      <c r="AH242" s="152">
        <v>5.7000000000000003E-5</v>
      </c>
      <c r="AI242" s="165">
        <v>9.5387805114612E-3</v>
      </c>
      <c r="AJ242" s="165">
        <v>2.3929364423142399E-3</v>
      </c>
    </row>
    <row r="243" spans="1:36" x14ac:dyDescent="0.2">
      <c r="A243" s="2" t="s">
        <v>26</v>
      </c>
      <c r="B243" s="2">
        <v>7211</v>
      </c>
      <c r="C243" s="2" t="s">
        <v>1801</v>
      </c>
      <c r="D243" s="2" t="s">
        <v>1802</v>
      </c>
      <c r="E243" s="4" t="s">
        <v>1328</v>
      </c>
      <c r="F243" s="2" t="s">
        <v>1803</v>
      </c>
      <c r="G243" s="2" t="s">
        <v>1804</v>
      </c>
      <c r="H243" s="2" t="s">
        <v>340</v>
      </c>
      <c r="I243" s="2" t="s">
        <v>189</v>
      </c>
      <c r="J243" s="2" t="s">
        <v>31</v>
      </c>
      <c r="K243" s="2" t="s">
        <v>31</v>
      </c>
      <c r="L243" s="2" t="s">
        <v>346</v>
      </c>
      <c r="M243" s="2" t="s">
        <v>43</v>
      </c>
      <c r="N243" s="2" t="s">
        <v>481</v>
      </c>
      <c r="O243" s="2" t="s">
        <v>141</v>
      </c>
      <c r="P243" s="2" t="s">
        <v>1438</v>
      </c>
      <c r="Q243" s="2" t="s">
        <v>433</v>
      </c>
      <c r="R243" s="2" t="s">
        <v>425</v>
      </c>
      <c r="S243" s="2" t="s">
        <v>35</v>
      </c>
      <c r="T243" s="152">
        <v>0.85099999999999998</v>
      </c>
      <c r="U243" s="2" t="s">
        <v>1805</v>
      </c>
      <c r="V243" s="163">
        <v>2.5000000000000001E-2</v>
      </c>
      <c r="W243" s="165">
        <v>2.674E-2</v>
      </c>
      <c r="X243" s="4" t="s">
        <v>431</v>
      </c>
      <c r="Y243" s="4" t="s">
        <v>141</v>
      </c>
      <c r="Z243" s="152">
        <v>40000</v>
      </c>
      <c r="AA243" s="152">
        <v>1</v>
      </c>
      <c r="AB243" s="152">
        <v>113.77</v>
      </c>
      <c r="AD243" s="152">
        <v>45.508000000000003</v>
      </c>
      <c r="AG243" s="2" t="s">
        <v>37</v>
      </c>
      <c r="AH243" s="152">
        <v>1.7000000000000001E-4</v>
      </c>
      <c r="AI243" s="165">
        <v>7.5538722638703896E-3</v>
      </c>
      <c r="AJ243" s="165">
        <v>1.89499445962545E-3</v>
      </c>
    </row>
    <row r="244" spans="1:36" x14ac:dyDescent="0.2">
      <c r="A244" s="2" t="s">
        <v>26</v>
      </c>
      <c r="B244" s="2">
        <v>7211</v>
      </c>
      <c r="C244" s="2" t="s">
        <v>1801</v>
      </c>
      <c r="D244" s="2" t="s">
        <v>1802</v>
      </c>
      <c r="E244" s="4" t="s">
        <v>1328</v>
      </c>
      <c r="F244" s="2" t="s">
        <v>1806</v>
      </c>
      <c r="G244" s="2" t="s">
        <v>1807</v>
      </c>
      <c r="H244" s="2" t="s">
        <v>340</v>
      </c>
      <c r="I244" s="2" t="s">
        <v>189</v>
      </c>
      <c r="J244" s="2" t="s">
        <v>31</v>
      </c>
      <c r="K244" s="2" t="s">
        <v>31</v>
      </c>
      <c r="L244" s="2" t="s">
        <v>346</v>
      </c>
      <c r="M244" s="2" t="s">
        <v>43</v>
      </c>
      <c r="N244" s="2" t="s">
        <v>481</v>
      </c>
      <c r="O244" s="2" t="s">
        <v>141</v>
      </c>
      <c r="P244" s="2" t="s">
        <v>1438</v>
      </c>
      <c r="Q244" s="2" t="s">
        <v>433</v>
      </c>
      <c r="R244" s="2" t="s">
        <v>425</v>
      </c>
      <c r="S244" s="2" t="s">
        <v>35</v>
      </c>
      <c r="T244" s="152">
        <v>4.6890000000000001</v>
      </c>
      <c r="U244" s="2" t="s">
        <v>1808</v>
      </c>
      <c r="V244" s="163">
        <v>1.17E-2</v>
      </c>
      <c r="W244" s="165">
        <v>3.5060000000000001E-2</v>
      </c>
      <c r="X244" s="4" t="s">
        <v>431</v>
      </c>
      <c r="Y244" s="4" t="s">
        <v>141</v>
      </c>
      <c r="Z244" s="152">
        <v>47880</v>
      </c>
      <c r="AA244" s="152">
        <v>1</v>
      </c>
      <c r="AB244" s="152">
        <v>101.69</v>
      </c>
      <c r="AD244" s="152">
        <v>48.689</v>
      </c>
      <c r="AG244" s="2" t="s">
        <v>37</v>
      </c>
      <c r="AH244" s="152">
        <v>6.9999999999999994E-5</v>
      </c>
      <c r="AI244" s="165">
        <v>8.0819149582845896E-3</v>
      </c>
      <c r="AJ244" s="165">
        <v>2.02746135149316E-3</v>
      </c>
    </row>
    <row r="245" spans="1:36" x14ac:dyDescent="0.2">
      <c r="A245" s="2" t="s">
        <v>26</v>
      </c>
      <c r="B245" s="2">
        <v>7211</v>
      </c>
      <c r="C245" s="2" t="s">
        <v>1809</v>
      </c>
      <c r="D245" s="2" t="s">
        <v>1810</v>
      </c>
      <c r="E245" s="4" t="s">
        <v>1328</v>
      </c>
      <c r="F245" s="2" t="s">
        <v>1811</v>
      </c>
      <c r="G245" s="2" t="s">
        <v>1812</v>
      </c>
      <c r="H245" s="2" t="s">
        <v>340</v>
      </c>
      <c r="I245" s="2" t="s">
        <v>985</v>
      </c>
      <c r="J245" s="2" t="s">
        <v>31</v>
      </c>
      <c r="K245" s="2" t="s">
        <v>31</v>
      </c>
      <c r="L245" s="2" t="s">
        <v>346</v>
      </c>
      <c r="M245" s="2" t="s">
        <v>43</v>
      </c>
      <c r="N245" s="2" t="s">
        <v>457</v>
      </c>
      <c r="O245" s="2" t="s">
        <v>141</v>
      </c>
      <c r="P245" s="2" t="s">
        <v>1723</v>
      </c>
      <c r="Q245" s="2" t="s">
        <v>433</v>
      </c>
      <c r="R245" s="2" t="s">
        <v>425</v>
      </c>
      <c r="S245" s="2" t="s">
        <v>35</v>
      </c>
      <c r="T245" s="152">
        <v>3.2530000000000001</v>
      </c>
      <c r="U245" s="2" t="s">
        <v>1813</v>
      </c>
      <c r="V245" s="163">
        <v>7.2499999999999995E-2</v>
      </c>
      <c r="W245" s="165">
        <v>6.3E-2</v>
      </c>
      <c r="X245" s="4" t="s">
        <v>431</v>
      </c>
      <c r="Y245" s="4" t="s">
        <v>141</v>
      </c>
      <c r="Z245" s="152">
        <v>118800</v>
      </c>
      <c r="AA245" s="152">
        <v>1</v>
      </c>
      <c r="AB245" s="152">
        <v>104.56</v>
      </c>
      <c r="AD245" s="152">
        <v>124.217</v>
      </c>
      <c r="AG245" s="2" t="s">
        <v>37</v>
      </c>
      <c r="AH245" s="152">
        <v>1.65E-4</v>
      </c>
      <c r="AI245" s="165">
        <v>2.0618824516248201E-2</v>
      </c>
      <c r="AJ245" s="165">
        <v>5.1725203786091101E-3</v>
      </c>
    </row>
    <row r="246" spans="1:36" x14ac:dyDescent="0.2">
      <c r="A246" s="2" t="s">
        <v>26</v>
      </c>
      <c r="B246" s="2">
        <v>7211</v>
      </c>
      <c r="C246" s="2" t="s">
        <v>1814</v>
      </c>
      <c r="D246" s="2" t="s">
        <v>1815</v>
      </c>
      <c r="E246" s="4" t="s">
        <v>1328</v>
      </c>
      <c r="F246" s="2" t="s">
        <v>1816</v>
      </c>
      <c r="G246" s="2" t="s">
        <v>1817</v>
      </c>
      <c r="H246" s="2" t="s">
        <v>340</v>
      </c>
      <c r="I246" s="2" t="s">
        <v>189</v>
      </c>
      <c r="J246" s="2" t="s">
        <v>31</v>
      </c>
      <c r="K246" s="2" t="s">
        <v>31</v>
      </c>
      <c r="L246" s="2" t="s">
        <v>346</v>
      </c>
      <c r="M246" s="2" t="s">
        <v>43</v>
      </c>
      <c r="N246" s="2" t="s">
        <v>481</v>
      </c>
      <c r="O246" s="2" t="s">
        <v>141</v>
      </c>
      <c r="P246" s="2" t="s">
        <v>1738</v>
      </c>
      <c r="Q246" s="2" t="s">
        <v>192</v>
      </c>
      <c r="R246" s="2" t="s">
        <v>425</v>
      </c>
      <c r="S246" s="2" t="s">
        <v>35</v>
      </c>
      <c r="T246" s="152">
        <v>4.2089999999999996</v>
      </c>
      <c r="U246" s="2" t="s">
        <v>1818</v>
      </c>
      <c r="V246" s="163">
        <v>5.0000000000000001E-3</v>
      </c>
      <c r="W246" s="165">
        <v>3.3119999999999997E-2</v>
      </c>
      <c r="X246" s="4" t="s">
        <v>431</v>
      </c>
      <c r="Y246" s="4" t="s">
        <v>141</v>
      </c>
      <c r="Z246" s="152">
        <v>11112.83</v>
      </c>
      <c r="AA246" s="152">
        <v>1</v>
      </c>
      <c r="AB246" s="152">
        <v>100.45</v>
      </c>
      <c r="AD246" s="152">
        <v>11.163</v>
      </c>
      <c r="AG246" s="2" t="s">
        <v>37</v>
      </c>
      <c r="AH246" s="152">
        <v>6.0000000000000002E-6</v>
      </c>
      <c r="AI246" s="165">
        <v>1.8529192746880199E-3</v>
      </c>
      <c r="AJ246" s="165">
        <v>4.64830703646017E-4</v>
      </c>
    </row>
    <row r="247" spans="1:36" x14ac:dyDescent="0.2">
      <c r="A247" s="2" t="s">
        <v>26</v>
      </c>
      <c r="B247" s="2">
        <v>7211</v>
      </c>
      <c r="C247" s="2" t="s">
        <v>1814</v>
      </c>
      <c r="D247" s="2" t="s">
        <v>1815</v>
      </c>
      <c r="E247" s="4" t="s">
        <v>1328</v>
      </c>
      <c r="F247" s="2" t="s">
        <v>1819</v>
      </c>
      <c r="G247" s="2" t="s">
        <v>1820</v>
      </c>
      <c r="H247" s="2" t="s">
        <v>340</v>
      </c>
      <c r="I247" s="2" t="s">
        <v>189</v>
      </c>
      <c r="J247" s="2" t="s">
        <v>31</v>
      </c>
      <c r="K247" s="2" t="s">
        <v>31</v>
      </c>
      <c r="L247" s="2" t="s">
        <v>346</v>
      </c>
      <c r="M247" s="2" t="s">
        <v>43</v>
      </c>
      <c r="N247" s="2" t="s">
        <v>481</v>
      </c>
      <c r="O247" s="2" t="s">
        <v>141</v>
      </c>
      <c r="P247" s="2" t="s">
        <v>1738</v>
      </c>
      <c r="Q247" s="2" t="s">
        <v>192</v>
      </c>
      <c r="R247" s="2" t="s">
        <v>425</v>
      </c>
      <c r="S247" s="2" t="s">
        <v>35</v>
      </c>
      <c r="T247" s="152">
        <v>1.21</v>
      </c>
      <c r="U247" s="2" t="s">
        <v>1821</v>
      </c>
      <c r="V247" s="163">
        <v>4.7500000000000001E-2</v>
      </c>
      <c r="W247" s="165">
        <v>2.843E-2</v>
      </c>
      <c r="X247" s="4" t="s">
        <v>431</v>
      </c>
      <c r="Y247" s="4" t="s">
        <v>141</v>
      </c>
      <c r="Z247" s="152">
        <v>63591.7</v>
      </c>
      <c r="AA247" s="152">
        <v>1</v>
      </c>
      <c r="AB247" s="152">
        <v>142.59</v>
      </c>
      <c r="AD247" s="152">
        <v>90.674999999999997</v>
      </c>
      <c r="AG247" s="2" t="s">
        <v>37</v>
      </c>
      <c r="AH247" s="152">
        <v>6.7000000000000002E-5</v>
      </c>
      <c r="AI247" s="165">
        <v>1.5051209173581199E-2</v>
      </c>
      <c r="AJ247" s="165">
        <v>3.7758062353024499E-3</v>
      </c>
    </row>
    <row r="248" spans="1:36" x14ac:dyDescent="0.2">
      <c r="A248" s="2" t="s">
        <v>26</v>
      </c>
      <c r="B248" s="2">
        <v>7211</v>
      </c>
      <c r="C248" s="2" t="s">
        <v>1822</v>
      </c>
      <c r="D248" s="2" t="s">
        <v>1823</v>
      </c>
      <c r="E248" s="4" t="s">
        <v>1328</v>
      </c>
      <c r="F248" s="2" t="s">
        <v>1824</v>
      </c>
      <c r="G248" s="2" t="s">
        <v>1825</v>
      </c>
      <c r="H248" s="2" t="s">
        <v>340</v>
      </c>
      <c r="I248" s="2" t="s">
        <v>985</v>
      </c>
      <c r="J248" s="2" t="s">
        <v>31</v>
      </c>
      <c r="K248" s="2" t="s">
        <v>31</v>
      </c>
      <c r="L248" s="2" t="s">
        <v>346</v>
      </c>
      <c r="M248" s="2" t="s">
        <v>43</v>
      </c>
      <c r="N248" s="2" t="s">
        <v>464</v>
      </c>
      <c r="O248" s="2" t="s">
        <v>141</v>
      </c>
      <c r="P248" s="2" t="s">
        <v>1776</v>
      </c>
      <c r="Q248" s="2" t="s">
        <v>334</v>
      </c>
      <c r="R248" s="2" t="s">
        <v>427</v>
      </c>
      <c r="S248" s="2" t="s">
        <v>35</v>
      </c>
      <c r="T248" s="152">
        <v>1.8959999999999999</v>
      </c>
      <c r="U248" s="2" t="s">
        <v>1826</v>
      </c>
      <c r="V248" s="163">
        <v>3.8699999999999998E-2</v>
      </c>
      <c r="W248" s="165">
        <v>6.3070000000000001E-2</v>
      </c>
      <c r="X248" s="4" t="s">
        <v>431</v>
      </c>
      <c r="Y248" s="4" t="s">
        <v>141</v>
      </c>
      <c r="Z248" s="152">
        <v>15360.88</v>
      </c>
      <c r="AA248" s="152">
        <v>1</v>
      </c>
      <c r="AB248" s="152">
        <v>95.78</v>
      </c>
      <c r="AD248" s="152">
        <v>14.712999999999999</v>
      </c>
      <c r="AG248" s="2" t="s">
        <v>37</v>
      </c>
      <c r="AH248" s="152">
        <v>4.6999999999999997E-5</v>
      </c>
      <c r="AI248" s="165">
        <v>2.44215270478989E-3</v>
      </c>
      <c r="AJ248" s="165">
        <v>6.1264814700016804E-4</v>
      </c>
    </row>
    <row r="249" spans="1:36" x14ac:dyDescent="0.2">
      <c r="A249" s="2" t="s">
        <v>26</v>
      </c>
      <c r="B249" s="2">
        <v>7211</v>
      </c>
      <c r="C249" s="2" t="s">
        <v>1822</v>
      </c>
      <c r="D249" s="2" t="s">
        <v>1823</v>
      </c>
      <c r="E249" s="4" t="s">
        <v>1328</v>
      </c>
      <c r="F249" s="2" t="s">
        <v>1827</v>
      </c>
      <c r="G249" s="2" t="s">
        <v>1828</v>
      </c>
      <c r="H249" s="2" t="s">
        <v>340</v>
      </c>
      <c r="I249" s="2" t="s">
        <v>985</v>
      </c>
      <c r="J249" s="2" t="s">
        <v>31</v>
      </c>
      <c r="K249" s="2" t="s">
        <v>31</v>
      </c>
      <c r="L249" s="2" t="s">
        <v>346</v>
      </c>
      <c r="M249" s="2" t="s">
        <v>32</v>
      </c>
      <c r="N249" s="2" t="s">
        <v>464</v>
      </c>
      <c r="O249" s="2" t="s">
        <v>141</v>
      </c>
      <c r="P249" s="2" t="s">
        <v>1776</v>
      </c>
      <c r="Q249" s="2" t="s">
        <v>334</v>
      </c>
      <c r="R249" s="2" t="s">
        <v>427</v>
      </c>
      <c r="S249" s="2" t="s">
        <v>35</v>
      </c>
      <c r="T249" s="152">
        <v>1.88</v>
      </c>
      <c r="U249" s="2" t="s">
        <v>1386</v>
      </c>
      <c r="V249" s="163">
        <v>4.19E-2</v>
      </c>
      <c r="W249" s="165">
        <v>8.5440000000000002E-2</v>
      </c>
      <c r="X249" s="4" t="s">
        <v>431</v>
      </c>
      <c r="Y249" s="4" t="s">
        <v>141</v>
      </c>
      <c r="Z249" s="152">
        <v>14799</v>
      </c>
      <c r="AA249" s="152">
        <v>1</v>
      </c>
      <c r="AB249" s="152">
        <v>92.5</v>
      </c>
      <c r="AD249" s="152">
        <v>13.689</v>
      </c>
      <c r="AG249" s="2" t="s">
        <v>37</v>
      </c>
      <c r="AH249" s="152">
        <v>0</v>
      </c>
      <c r="AI249" s="165">
        <v>2.2722493618823401E-3</v>
      </c>
      <c r="AJ249" s="165">
        <v>5.7002551820333305E-4</v>
      </c>
    </row>
    <row r="250" spans="1:36" x14ac:dyDescent="0.2">
      <c r="A250" s="2" t="s">
        <v>26</v>
      </c>
      <c r="B250" s="2">
        <v>7211</v>
      </c>
      <c r="C250" s="2" t="s">
        <v>1822</v>
      </c>
      <c r="D250" s="2" t="s">
        <v>1823</v>
      </c>
      <c r="E250" s="4" t="s">
        <v>1328</v>
      </c>
      <c r="F250" s="2" t="s">
        <v>1829</v>
      </c>
      <c r="G250" s="2" t="s">
        <v>1830</v>
      </c>
      <c r="H250" s="2" t="s">
        <v>340</v>
      </c>
      <c r="I250" s="2" t="s">
        <v>985</v>
      </c>
      <c r="J250" s="2" t="s">
        <v>31</v>
      </c>
      <c r="K250" s="2" t="s">
        <v>31</v>
      </c>
      <c r="L250" s="2" t="s">
        <v>346</v>
      </c>
      <c r="M250" s="2" t="s">
        <v>32</v>
      </c>
      <c r="N250" s="2" t="s">
        <v>464</v>
      </c>
      <c r="O250" s="2" t="s">
        <v>141</v>
      </c>
      <c r="P250" s="2" t="s">
        <v>1776</v>
      </c>
      <c r="Q250" s="2" t="s">
        <v>334</v>
      </c>
      <c r="R250" s="2" t="s">
        <v>427</v>
      </c>
      <c r="S250" s="2" t="s">
        <v>35</v>
      </c>
      <c r="T250" s="152">
        <v>1.37</v>
      </c>
      <c r="U250" s="2" t="s">
        <v>1386</v>
      </c>
      <c r="V250" s="163">
        <v>6.25E-2</v>
      </c>
      <c r="W250" s="165">
        <v>8.5699999999999998E-2</v>
      </c>
      <c r="X250" s="4" t="s">
        <v>431</v>
      </c>
      <c r="Y250" s="4" t="s">
        <v>141</v>
      </c>
      <c r="Z250" s="152">
        <v>7464.75</v>
      </c>
      <c r="AA250" s="152">
        <v>1</v>
      </c>
      <c r="AB250" s="152">
        <v>96.88</v>
      </c>
      <c r="AD250" s="152">
        <v>7.2320000000000002</v>
      </c>
      <c r="AG250" s="2" t="s">
        <v>37</v>
      </c>
      <c r="AH250" s="152">
        <v>0</v>
      </c>
      <c r="AI250" s="165">
        <v>1.20041464403394E-3</v>
      </c>
      <c r="AJ250" s="165">
        <v>3.0114079510950702E-4</v>
      </c>
    </row>
    <row r="251" spans="1:36" x14ac:dyDescent="0.2">
      <c r="A251" s="2" t="s">
        <v>26</v>
      </c>
      <c r="B251" s="2">
        <v>7211</v>
      </c>
      <c r="C251" s="2" t="s">
        <v>1831</v>
      </c>
      <c r="D251" s="2" t="s">
        <v>1832</v>
      </c>
      <c r="E251" s="4" t="s">
        <v>1328</v>
      </c>
      <c r="F251" s="2" t="s">
        <v>1833</v>
      </c>
      <c r="G251" s="2" t="s">
        <v>1834</v>
      </c>
      <c r="H251" s="2" t="s">
        <v>340</v>
      </c>
      <c r="I251" s="2" t="s">
        <v>189</v>
      </c>
      <c r="J251" s="2" t="s">
        <v>31</v>
      </c>
      <c r="K251" s="2" t="s">
        <v>31</v>
      </c>
      <c r="L251" s="2" t="s">
        <v>346</v>
      </c>
      <c r="M251" s="2" t="s">
        <v>43</v>
      </c>
      <c r="N251" s="2" t="s">
        <v>465</v>
      </c>
      <c r="O251" s="2" t="s">
        <v>141</v>
      </c>
      <c r="P251" s="2" t="s">
        <v>103</v>
      </c>
      <c r="Q251" s="2" t="s">
        <v>433</v>
      </c>
      <c r="R251" s="2" t="s">
        <v>425</v>
      </c>
      <c r="S251" s="2" t="s">
        <v>35</v>
      </c>
      <c r="T251" s="152">
        <v>3.9630000000000001</v>
      </c>
      <c r="U251" s="2" t="s">
        <v>1835</v>
      </c>
      <c r="V251" s="163">
        <v>2E-3</v>
      </c>
      <c r="W251" s="165">
        <v>2.5309999999999999E-2</v>
      </c>
      <c r="X251" s="4" t="s">
        <v>431</v>
      </c>
      <c r="Y251" s="4" t="s">
        <v>141</v>
      </c>
      <c r="Z251" s="152">
        <v>113917.17</v>
      </c>
      <c r="AA251" s="152">
        <v>1</v>
      </c>
      <c r="AB251" s="152">
        <v>100.85</v>
      </c>
      <c r="AD251" s="152">
        <v>114.88500000000001</v>
      </c>
      <c r="AG251" s="2" t="s">
        <v>37</v>
      </c>
      <c r="AH251" s="152">
        <v>2.9E-5</v>
      </c>
      <c r="AI251" s="165">
        <v>1.9069836835803902E-2</v>
      </c>
      <c r="AJ251" s="165">
        <v>4.7839351643065697E-3</v>
      </c>
    </row>
    <row r="252" spans="1:36" x14ac:dyDescent="0.2">
      <c r="A252" s="2" t="s">
        <v>26</v>
      </c>
      <c r="B252" s="2">
        <v>7211</v>
      </c>
      <c r="C252" s="2" t="s">
        <v>1831</v>
      </c>
      <c r="D252" s="2" t="s">
        <v>1832</v>
      </c>
      <c r="E252" s="4" t="s">
        <v>1328</v>
      </c>
      <c r="F252" s="2" t="s">
        <v>2155</v>
      </c>
      <c r="G252" s="2" t="s">
        <v>2156</v>
      </c>
      <c r="H252" s="2" t="s">
        <v>340</v>
      </c>
      <c r="I252" s="2" t="s">
        <v>985</v>
      </c>
      <c r="J252" s="2" t="s">
        <v>31</v>
      </c>
      <c r="K252" s="2" t="s">
        <v>31</v>
      </c>
      <c r="L252" s="2" t="s">
        <v>346</v>
      </c>
      <c r="M252" s="2" t="s">
        <v>43</v>
      </c>
      <c r="N252" s="2" t="s">
        <v>465</v>
      </c>
      <c r="O252" s="2" t="s">
        <v>141</v>
      </c>
      <c r="P252" s="2" t="s">
        <v>103</v>
      </c>
      <c r="Q252" s="2" t="s">
        <v>433</v>
      </c>
      <c r="R252" s="2" t="s">
        <v>425</v>
      </c>
      <c r="S252" s="2" t="s">
        <v>35</v>
      </c>
      <c r="T252" s="152">
        <v>3.1379999999999999</v>
      </c>
      <c r="U252" s="2" t="s">
        <v>2157</v>
      </c>
      <c r="V252" s="163">
        <v>2.6800000000000001E-2</v>
      </c>
      <c r="W252" s="165">
        <v>5.0459999999999998E-2</v>
      </c>
      <c r="X252" s="4" t="s">
        <v>431</v>
      </c>
      <c r="Y252" s="4" t="s">
        <v>141</v>
      </c>
      <c r="Z252" s="152">
        <v>58115.35</v>
      </c>
      <c r="AA252" s="152">
        <v>1</v>
      </c>
      <c r="AB252" s="152">
        <v>94.27</v>
      </c>
      <c r="AD252" s="152">
        <v>54.784999999999997</v>
      </c>
      <c r="AG252" s="2" t="s">
        <v>37</v>
      </c>
      <c r="AH252" s="152">
        <v>2.5000000000000001E-5</v>
      </c>
      <c r="AI252" s="165">
        <v>9.0938178705762106E-3</v>
      </c>
      <c r="AJ252" s="165">
        <v>2.2813113433235699E-3</v>
      </c>
    </row>
    <row r="253" spans="1:36" x14ac:dyDescent="0.2">
      <c r="A253" s="2" t="s">
        <v>26</v>
      </c>
      <c r="B253" s="2">
        <v>7211</v>
      </c>
      <c r="C253" s="2" t="s">
        <v>1836</v>
      </c>
      <c r="D253" s="2" t="s">
        <v>1837</v>
      </c>
      <c r="E253" s="4" t="s">
        <v>1328</v>
      </c>
      <c r="F253" s="2" t="s">
        <v>1838</v>
      </c>
      <c r="G253" s="2" t="s">
        <v>1839</v>
      </c>
      <c r="H253" s="2" t="s">
        <v>340</v>
      </c>
      <c r="I253" s="2" t="s">
        <v>189</v>
      </c>
      <c r="J253" s="2" t="s">
        <v>31</v>
      </c>
      <c r="K253" s="2" t="s">
        <v>31</v>
      </c>
      <c r="L253" s="2" t="s">
        <v>346</v>
      </c>
      <c r="M253" s="2" t="s">
        <v>43</v>
      </c>
      <c r="N253" s="2" t="s">
        <v>481</v>
      </c>
      <c r="O253" s="2" t="s">
        <v>141</v>
      </c>
      <c r="P253" s="2" t="s">
        <v>1840</v>
      </c>
      <c r="Q253" s="2" t="s">
        <v>192</v>
      </c>
      <c r="R253" s="2" t="s">
        <v>425</v>
      </c>
      <c r="S253" s="2" t="s">
        <v>35</v>
      </c>
      <c r="T253" s="152">
        <v>3.4430000000000001</v>
      </c>
      <c r="U253" s="2" t="s">
        <v>1841</v>
      </c>
      <c r="V253" s="163">
        <v>2.7E-2</v>
      </c>
      <c r="W253" s="165">
        <v>3.4229999999999997E-2</v>
      </c>
      <c r="X253" s="4" t="s">
        <v>431</v>
      </c>
      <c r="Y253" s="4" t="s">
        <v>141</v>
      </c>
      <c r="Z253" s="152">
        <v>17000</v>
      </c>
      <c r="AA253" s="152">
        <v>1</v>
      </c>
      <c r="AB253" s="152">
        <v>102.95</v>
      </c>
      <c r="AD253" s="152">
        <v>17.501999999999999</v>
      </c>
      <c r="AG253" s="2" t="s">
        <v>37</v>
      </c>
      <c r="AH253" s="152">
        <v>3.8999999999999999E-5</v>
      </c>
      <c r="AI253" s="165">
        <v>2.9050737326652E-3</v>
      </c>
      <c r="AJ253" s="165">
        <v>7.2877835842346096E-4</v>
      </c>
    </row>
    <row r="254" spans="1:36" x14ac:dyDescent="0.2">
      <c r="A254" s="2" t="s">
        <v>26</v>
      </c>
      <c r="B254" s="2">
        <v>7211</v>
      </c>
      <c r="C254" s="2" t="s">
        <v>1836</v>
      </c>
      <c r="D254" s="2" t="s">
        <v>1837</v>
      </c>
      <c r="E254" s="4" t="s">
        <v>1328</v>
      </c>
      <c r="F254" s="2" t="s">
        <v>1842</v>
      </c>
      <c r="G254" s="2" t="s">
        <v>1843</v>
      </c>
      <c r="H254" s="2" t="s">
        <v>340</v>
      </c>
      <c r="I254" s="2" t="s">
        <v>189</v>
      </c>
      <c r="J254" s="2" t="s">
        <v>31</v>
      </c>
      <c r="K254" s="2" t="s">
        <v>31</v>
      </c>
      <c r="L254" s="2" t="s">
        <v>346</v>
      </c>
      <c r="M254" s="2" t="s">
        <v>43</v>
      </c>
      <c r="N254" s="2" t="s">
        <v>481</v>
      </c>
      <c r="O254" s="2" t="s">
        <v>141</v>
      </c>
      <c r="P254" s="2" t="s">
        <v>1840</v>
      </c>
      <c r="Q254" s="2" t="s">
        <v>192</v>
      </c>
      <c r="R254" s="2" t="s">
        <v>425</v>
      </c>
      <c r="S254" s="2" t="s">
        <v>35</v>
      </c>
      <c r="T254" s="152">
        <v>3.028</v>
      </c>
      <c r="U254" s="2" t="s">
        <v>1789</v>
      </c>
      <c r="V254" s="163">
        <v>1.7999999999999999E-2</v>
      </c>
      <c r="W254" s="165">
        <v>3.0200000000000001E-2</v>
      </c>
      <c r="X254" s="4" t="s">
        <v>431</v>
      </c>
      <c r="Y254" s="4" t="s">
        <v>141</v>
      </c>
      <c r="Z254" s="152">
        <v>36707.199999999997</v>
      </c>
      <c r="AA254" s="152">
        <v>1</v>
      </c>
      <c r="AB254" s="152">
        <v>110.52</v>
      </c>
      <c r="AD254" s="152">
        <v>40.569000000000003</v>
      </c>
      <c r="AG254" s="2" t="s">
        <v>37</v>
      </c>
      <c r="AH254" s="152">
        <v>4.6999999999999997E-5</v>
      </c>
      <c r="AI254" s="165">
        <v>6.7340141021489004E-3</v>
      </c>
      <c r="AJ254" s="165">
        <v>1.6893215782382699E-3</v>
      </c>
    </row>
    <row r="255" spans="1:36" x14ac:dyDescent="0.2">
      <c r="A255" s="2" t="s">
        <v>26</v>
      </c>
      <c r="B255" s="2">
        <v>7211</v>
      </c>
      <c r="C255" s="2" t="s">
        <v>1566</v>
      </c>
      <c r="D255" s="2" t="s">
        <v>1567</v>
      </c>
      <c r="E255" s="4" t="s">
        <v>1328</v>
      </c>
      <c r="F255" s="2" t="s">
        <v>1844</v>
      </c>
      <c r="G255" s="2" t="s">
        <v>1845</v>
      </c>
      <c r="H255" s="2" t="s">
        <v>340</v>
      </c>
      <c r="I255" s="2" t="s">
        <v>189</v>
      </c>
      <c r="J255" s="2" t="s">
        <v>31</v>
      </c>
      <c r="K255" s="2" t="s">
        <v>31</v>
      </c>
      <c r="L255" s="2" t="s">
        <v>346</v>
      </c>
      <c r="M255" s="2" t="s">
        <v>43</v>
      </c>
      <c r="N255" s="2" t="s">
        <v>462</v>
      </c>
      <c r="O255" s="2" t="s">
        <v>141</v>
      </c>
      <c r="P255" s="2" t="s">
        <v>1764</v>
      </c>
      <c r="Q255" s="2" t="s">
        <v>433</v>
      </c>
      <c r="R255" s="2" t="s">
        <v>425</v>
      </c>
      <c r="S255" s="2" t="s">
        <v>35</v>
      </c>
      <c r="T255" s="152">
        <v>4.7850000000000001</v>
      </c>
      <c r="U255" s="2" t="s">
        <v>1846</v>
      </c>
      <c r="V255" s="163">
        <v>4.4000000000000003E-3</v>
      </c>
      <c r="W255" s="165">
        <v>2.9190000000000001E-2</v>
      </c>
      <c r="X255" s="4" t="s">
        <v>431</v>
      </c>
      <c r="Y255" s="4" t="s">
        <v>141</v>
      </c>
      <c r="Z255" s="152">
        <v>9518.66</v>
      </c>
      <c r="AA255" s="152">
        <v>1</v>
      </c>
      <c r="AB255" s="152">
        <v>101.08</v>
      </c>
      <c r="AD255" s="152">
        <v>9.6210000000000004</v>
      </c>
      <c r="AG255" s="2" t="s">
        <v>37</v>
      </c>
      <c r="AH255" s="152">
        <v>1.1E-5</v>
      </c>
      <c r="AI255" s="165">
        <v>1.5970662603114901E-3</v>
      </c>
      <c r="AJ255" s="165">
        <v>4.0064639819503001E-4</v>
      </c>
    </row>
    <row r="256" spans="1:36" x14ac:dyDescent="0.2">
      <c r="A256" s="2" t="s">
        <v>26</v>
      </c>
      <c r="B256" s="2">
        <v>7211</v>
      </c>
      <c r="C256" s="2" t="s">
        <v>1847</v>
      </c>
      <c r="D256" s="2" t="s">
        <v>1848</v>
      </c>
      <c r="E256" s="4" t="s">
        <v>1328</v>
      </c>
      <c r="F256" s="2" t="s">
        <v>1849</v>
      </c>
      <c r="G256" s="2" t="s">
        <v>1850</v>
      </c>
      <c r="H256" s="2" t="s">
        <v>340</v>
      </c>
      <c r="I256" s="2" t="s">
        <v>985</v>
      </c>
      <c r="J256" s="2" t="s">
        <v>31</v>
      </c>
      <c r="K256" s="2" t="s">
        <v>31</v>
      </c>
      <c r="L256" s="2" t="s">
        <v>346</v>
      </c>
      <c r="M256" s="2" t="s">
        <v>43</v>
      </c>
      <c r="N256" s="2" t="s">
        <v>462</v>
      </c>
      <c r="O256" s="2" t="s">
        <v>141</v>
      </c>
      <c r="P256" s="2" t="s">
        <v>1732</v>
      </c>
      <c r="Q256" s="2" t="s">
        <v>192</v>
      </c>
      <c r="R256" s="2" t="s">
        <v>425</v>
      </c>
      <c r="S256" s="2" t="s">
        <v>35</v>
      </c>
      <c r="T256" s="152">
        <v>4.9290000000000003</v>
      </c>
      <c r="U256" s="2" t="s">
        <v>1841</v>
      </c>
      <c r="V256" s="163">
        <v>4.3799999999999999E-2</v>
      </c>
      <c r="W256" s="165">
        <v>5.5509999999999997E-2</v>
      </c>
      <c r="X256" s="4" t="s">
        <v>431</v>
      </c>
      <c r="Y256" s="4" t="s">
        <v>141</v>
      </c>
      <c r="Z256" s="152">
        <v>25000</v>
      </c>
      <c r="AA256" s="152">
        <v>1</v>
      </c>
      <c r="AB256" s="152">
        <v>94.29</v>
      </c>
      <c r="AD256" s="152">
        <v>23.573</v>
      </c>
      <c r="AG256" s="2" t="s">
        <v>37</v>
      </c>
      <c r="AH256" s="152">
        <v>5.0000000000000002E-5</v>
      </c>
      <c r="AI256" s="165">
        <v>3.9127989351341501E-3</v>
      </c>
      <c r="AJ256" s="165">
        <v>9.8158031334097309E-4</v>
      </c>
    </row>
    <row r="257" spans="1:36" x14ac:dyDescent="0.2">
      <c r="A257" s="2" t="s">
        <v>26</v>
      </c>
      <c r="B257" s="2">
        <v>7211</v>
      </c>
      <c r="C257" s="2" t="s">
        <v>1851</v>
      </c>
      <c r="D257" s="2" t="s">
        <v>1852</v>
      </c>
      <c r="E257" s="4" t="s">
        <v>1328</v>
      </c>
      <c r="F257" s="2" t="s">
        <v>1853</v>
      </c>
      <c r="G257" s="2" t="s">
        <v>1854</v>
      </c>
      <c r="H257" s="2" t="s">
        <v>340</v>
      </c>
      <c r="I257" s="2" t="s">
        <v>985</v>
      </c>
      <c r="J257" s="2" t="s">
        <v>31</v>
      </c>
      <c r="K257" s="2" t="s">
        <v>31</v>
      </c>
      <c r="L257" s="2" t="s">
        <v>346</v>
      </c>
      <c r="M257" s="2" t="s">
        <v>43</v>
      </c>
      <c r="N257" s="2" t="s">
        <v>462</v>
      </c>
      <c r="O257" s="2" t="s">
        <v>141</v>
      </c>
      <c r="P257" s="2" t="s">
        <v>1764</v>
      </c>
      <c r="Q257" s="2" t="s">
        <v>433</v>
      </c>
      <c r="R257" s="2" t="s">
        <v>425</v>
      </c>
      <c r="S257" s="2" t="s">
        <v>35</v>
      </c>
      <c r="T257" s="152">
        <v>5.2110000000000003</v>
      </c>
      <c r="U257" s="2" t="s">
        <v>1855</v>
      </c>
      <c r="V257" s="163">
        <v>1.95E-2</v>
      </c>
      <c r="W257" s="165">
        <v>5.6759999999999998E-2</v>
      </c>
      <c r="X257" s="4" t="s">
        <v>431</v>
      </c>
      <c r="Y257" s="4" t="s">
        <v>141</v>
      </c>
      <c r="Z257" s="152">
        <v>57501.17</v>
      </c>
      <c r="AA257" s="152">
        <v>1</v>
      </c>
      <c r="AB257" s="152">
        <v>82.15</v>
      </c>
      <c r="AD257" s="152">
        <v>47.237000000000002</v>
      </c>
      <c r="AG257" s="2" t="s">
        <v>37</v>
      </c>
      <c r="AH257" s="152">
        <v>5.3000000000000001E-5</v>
      </c>
      <c r="AI257" s="165">
        <v>7.8409039985572592E-3</v>
      </c>
      <c r="AJ257" s="165">
        <v>1.9670003829410799E-3</v>
      </c>
    </row>
    <row r="258" spans="1:36" x14ac:dyDescent="0.2">
      <c r="A258" s="2" t="s">
        <v>26</v>
      </c>
      <c r="B258" s="2">
        <v>7211</v>
      </c>
      <c r="C258" s="2" t="s">
        <v>1856</v>
      </c>
      <c r="D258" s="2" t="s">
        <v>1857</v>
      </c>
      <c r="E258" s="4" t="s">
        <v>1328</v>
      </c>
      <c r="F258" s="2" t="s">
        <v>1858</v>
      </c>
      <c r="G258" s="2" t="s">
        <v>1859</v>
      </c>
      <c r="H258" s="2" t="s">
        <v>340</v>
      </c>
      <c r="I258" s="2" t="s">
        <v>985</v>
      </c>
      <c r="J258" s="2" t="s">
        <v>31</v>
      </c>
      <c r="K258" s="2" t="s">
        <v>31</v>
      </c>
      <c r="L258" s="2" t="s">
        <v>346</v>
      </c>
      <c r="M258" s="2" t="s">
        <v>43</v>
      </c>
      <c r="N258" s="2" t="s">
        <v>468</v>
      </c>
      <c r="O258" s="2" t="s">
        <v>141</v>
      </c>
      <c r="P258" s="2" t="s">
        <v>1744</v>
      </c>
      <c r="Q258" s="2" t="s">
        <v>192</v>
      </c>
      <c r="R258" s="2" t="s">
        <v>425</v>
      </c>
      <c r="S258" s="2" t="s">
        <v>35</v>
      </c>
      <c r="T258" s="152">
        <v>2.581</v>
      </c>
      <c r="U258" s="2" t="s">
        <v>1860</v>
      </c>
      <c r="V258" s="163">
        <v>2.1999999999999999E-2</v>
      </c>
      <c r="W258" s="165">
        <v>5.3710000000000001E-2</v>
      </c>
      <c r="X258" s="4" t="s">
        <v>431</v>
      </c>
      <c r="Y258" s="4" t="s">
        <v>141</v>
      </c>
      <c r="Z258" s="152">
        <v>70312.5</v>
      </c>
      <c r="AA258" s="152">
        <v>1</v>
      </c>
      <c r="AB258" s="152">
        <v>92.37</v>
      </c>
      <c r="AD258" s="152">
        <v>64.947999999999993</v>
      </c>
      <c r="AG258" s="2" t="s">
        <v>37</v>
      </c>
      <c r="AH258" s="152">
        <v>6.0999999999999999E-5</v>
      </c>
      <c r="AI258" s="165">
        <v>1.0780660524528999E-2</v>
      </c>
      <c r="AJ258" s="165">
        <v>2.7044794049267901E-3</v>
      </c>
    </row>
    <row r="259" spans="1:36" x14ac:dyDescent="0.2">
      <c r="A259" s="2" t="s">
        <v>26</v>
      </c>
      <c r="B259" s="2">
        <v>7211</v>
      </c>
      <c r="C259" s="2" t="s">
        <v>1856</v>
      </c>
      <c r="D259" s="2" t="s">
        <v>1857</v>
      </c>
      <c r="E259" s="4" t="s">
        <v>1328</v>
      </c>
      <c r="F259" s="2" t="s">
        <v>2180</v>
      </c>
      <c r="G259" s="2" t="s">
        <v>2181</v>
      </c>
      <c r="H259" s="2" t="s">
        <v>340</v>
      </c>
      <c r="I259" s="2" t="s">
        <v>985</v>
      </c>
      <c r="J259" s="2" t="s">
        <v>31</v>
      </c>
      <c r="K259" s="2" t="s">
        <v>31</v>
      </c>
      <c r="L259" s="2" t="s">
        <v>346</v>
      </c>
      <c r="M259" s="2" t="s">
        <v>43</v>
      </c>
      <c r="N259" s="2" t="s">
        <v>468</v>
      </c>
      <c r="O259" s="2" t="s">
        <v>141</v>
      </c>
      <c r="P259" s="2" t="s">
        <v>1744</v>
      </c>
      <c r="Q259" s="2" t="s">
        <v>192</v>
      </c>
      <c r="R259" s="2" t="s">
        <v>425</v>
      </c>
      <c r="S259" s="2" t="s">
        <v>35</v>
      </c>
      <c r="T259" s="152">
        <v>3.819</v>
      </c>
      <c r="U259" s="2" t="s">
        <v>2182</v>
      </c>
      <c r="V259" s="163">
        <v>2.7400000000000001E-2</v>
      </c>
      <c r="W259" s="165">
        <v>5.5449999999999999E-2</v>
      </c>
      <c r="X259" s="4" t="s">
        <v>431</v>
      </c>
      <c r="Y259" s="4" t="s">
        <v>141</v>
      </c>
      <c r="Z259" s="152">
        <v>80000</v>
      </c>
      <c r="AA259" s="152">
        <v>1</v>
      </c>
      <c r="AB259" s="152">
        <v>91.17</v>
      </c>
      <c r="AD259" s="152">
        <v>72.936000000000007</v>
      </c>
      <c r="AG259" s="2" t="s">
        <v>37</v>
      </c>
      <c r="AH259" s="152">
        <v>1.07E-4</v>
      </c>
      <c r="AI259" s="165">
        <v>1.2106645588416299E-2</v>
      </c>
      <c r="AJ259" s="165">
        <v>3.0371212953160301E-3</v>
      </c>
    </row>
    <row r="260" spans="1:36" x14ac:dyDescent="0.2">
      <c r="A260" s="2" t="s">
        <v>26</v>
      </c>
      <c r="B260" s="2">
        <v>7211</v>
      </c>
      <c r="C260" s="2" t="s">
        <v>1861</v>
      </c>
      <c r="D260" s="2" t="s">
        <v>1862</v>
      </c>
      <c r="E260" s="4" t="s">
        <v>1328</v>
      </c>
      <c r="F260" s="2" t="s">
        <v>1863</v>
      </c>
      <c r="G260" s="2" t="s">
        <v>1864</v>
      </c>
      <c r="H260" s="2" t="s">
        <v>340</v>
      </c>
      <c r="I260" s="2" t="s">
        <v>189</v>
      </c>
      <c r="J260" s="2" t="s">
        <v>31</v>
      </c>
      <c r="K260" s="2" t="s">
        <v>31</v>
      </c>
      <c r="L260" s="2" t="s">
        <v>346</v>
      </c>
      <c r="M260" s="2" t="s">
        <v>43</v>
      </c>
      <c r="N260" s="2" t="s">
        <v>464</v>
      </c>
      <c r="O260" s="2" t="s">
        <v>141</v>
      </c>
      <c r="P260" s="2" t="s">
        <v>1776</v>
      </c>
      <c r="Q260" s="2" t="s">
        <v>334</v>
      </c>
      <c r="R260" s="2" t="s">
        <v>425</v>
      </c>
      <c r="S260" s="2" t="s">
        <v>35</v>
      </c>
      <c r="T260" s="152">
        <v>1.8859999999999999</v>
      </c>
      <c r="U260" s="2" t="s">
        <v>1865</v>
      </c>
      <c r="V260" s="163">
        <v>3.5000000000000003E-2</v>
      </c>
      <c r="W260" s="165">
        <v>3.9109999999999999E-2</v>
      </c>
      <c r="X260" s="4" t="s">
        <v>431</v>
      </c>
      <c r="Y260" s="4" t="s">
        <v>141</v>
      </c>
      <c r="Z260" s="152">
        <v>34200</v>
      </c>
      <c r="AA260" s="152">
        <v>1</v>
      </c>
      <c r="AB260" s="152">
        <v>106.77</v>
      </c>
      <c r="AD260" s="152">
        <v>36.515000000000001</v>
      </c>
      <c r="AG260" s="2" t="s">
        <v>37</v>
      </c>
      <c r="AH260" s="152">
        <v>2.0000000000000001E-4</v>
      </c>
      <c r="AI260" s="165">
        <v>6.0611807601256302E-3</v>
      </c>
      <c r="AJ260" s="165">
        <v>1.5205319282618401E-3</v>
      </c>
    </row>
    <row r="261" spans="1:36" x14ac:dyDescent="0.2">
      <c r="A261" s="2" t="s">
        <v>26</v>
      </c>
      <c r="B261" s="2">
        <v>7211</v>
      </c>
      <c r="C261" s="2" t="s">
        <v>1871</v>
      </c>
      <c r="D261" s="2" t="s">
        <v>1872</v>
      </c>
      <c r="E261" s="4" t="s">
        <v>1328</v>
      </c>
      <c r="F261" s="2" t="s">
        <v>1873</v>
      </c>
      <c r="G261" s="2" t="s">
        <v>1874</v>
      </c>
      <c r="H261" s="2" t="s">
        <v>340</v>
      </c>
      <c r="I261" s="2" t="s">
        <v>189</v>
      </c>
      <c r="J261" s="2" t="s">
        <v>31</v>
      </c>
      <c r="K261" s="2" t="s">
        <v>31</v>
      </c>
      <c r="L261" s="2" t="s">
        <v>346</v>
      </c>
      <c r="M261" s="2" t="s">
        <v>43</v>
      </c>
      <c r="N261" s="2" t="s">
        <v>457</v>
      </c>
      <c r="O261" s="2" t="s">
        <v>141</v>
      </c>
      <c r="P261" s="2" t="s">
        <v>1333</v>
      </c>
      <c r="Q261" s="2" t="s">
        <v>433</v>
      </c>
      <c r="R261" s="2" t="s">
        <v>425</v>
      </c>
      <c r="S261" s="2" t="s">
        <v>35</v>
      </c>
      <c r="T261" s="152">
        <v>1.1279999999999999</v>
      </c>
      <c r="U261" s="2" t="s">
        <v>1875</v>
      </c>
      <c r="V261" s="163">
        <v>4.4999999999999998E-2</v>
      </c>
      <c r="W261" s="165">
        <v>2.6610000000000002E-2</v>
      </c>
      <c r="X261" s="4" t="s">
        <v>431</v>
      </c>
      <c r="Y261" s="4" t="s">
        <v>141</v>
      </c>
      <c r="Z261" s="152">
        <v>80273</v>
      </c>
      <c r="AA261" s="152">
        <v>1</v>
      </c>
      <c r="AB261" s="152">
        <v>119.29</v>
      </c>
      <c r="AD261" s="152">
        <v>95.757999999999996</v>
      </c>
      <c r="AG261" s="2" t="s">
        <v>37</v>
      </c>
      <c r="AH261" s="152">
        <v>2.6999999999999999E-5</v>
      </c>
      <c r="AI261" s="165">
        <v>1.5894812884959E-2</v>
      </c>
      <c r="AJ261" s="165">
        <v>3.9874360197808796E-3</v>
      </c>
    </row>
    <row r="262" spans="1:36" x14ac:dyDescent="0.2">
      <c r="A262" s="2" t="s">
        <v>26</v>
      </c>
      <c r="B262" s="2">
        <v>7211</v>
      </c>
      <c r="C262" s="2" t="s">
        <v>1871</v>
      </c>
      <c r="D262" s="2" t="s">
        <v>1872</v>
      </c>
      <c r="E262" s="4" t="s">
        <v>1328</v>
      </c>
      <c r="F262" s="2" t="s">
        <v>1876</v>
      </c>
      <c r="G262" s="2" t="s">
        <v>1877</v>
      </c>
      <c r="H262" s="2" t="s">
        <v>340</v>
      </c>
      <c r="I262" s="2" t="s">
        <v>189</v>
      </c>
      <c r="J262" s="2" t="s">
        <v>31</v>
      </c>
      <c r="K262" s="2" t="s">
        <v>31</v>
      </c>
      <c r="L262" s="2" t="s">
        <v>346</v>
      </c>
      <c r="M262" s="2" t="s">
        <v>43</v>
      </c>
      <c r="N262" s="2" t="s">
        <v>457</v>
      </c>
      <c r="O262" s="2" t="s">
        <v>141</v>
      </c>
      <c r="P262" s="2" t="s">
        <v>1333</v>
      </c>
      <c r="Q262" s="2" t="s">
        <v>433</v>
      </c>
      <c r="R262" s="2" t="s">
        <v>425</v>
      </c>
      <c r="S262" s="2" t="s">
        <v>35</v>
      </c>
      <c r="T262" s="152">
        <v>3.625</v>
      </c>
      <c r="U262" s="2" t="s">
        <v>1878</v>
      </c>
      <c r="V262" s="163">
        <v>3.85E-2</v>
      </c>
      <c r="W262" s="165">
        <v>2.4680000000000001E-2</v>
      </c>
      <c r="X262" s="4" t="s">
        <v>431</v>
      </c>
      <c r="Y262" s="4" t="s">
        <v>141</v>
      </c>
      <c r="Z262" s="152">
        <v>60000</v>
      </c>
      <c r="AA262" s="152">
        <v>1</v>
      </c>
      <c r="AB262" s="152">
        <v>121.05</v>
      </c>
      <c r="AD262" s="152">
        <v>72.63</v>
      </c>
      <c r="AG262" s="2" t="s">
        <v>37</v>
      </c>
      <c r="AH262" s="152">
        <v>2.3E-5</v>
      </c>
      <c r="AI262" s="165">
        <v>1.20558526528282E-2</v>
      </c>
      <c r="AJ262" s="165">
        <v>3.0243791773445698E-3</v>
      </c>
    </row>
    <row r="263" spans="1:36" x14ac:dyDescent="0.2">
      <c r="A263" s="2" t="s">
        <v>26</v>
      </c>
      <c r="B263" s="2">
        <v>7211</v>
      </c>
      <c r="C263" s="2" t="s">
        <v>1871</v>
      </c>
      <c r="D263" s="2" t="s">
        <v>1872</v>
      </c>
      <c r="E263" s="4" t="s">
        <v>1328</v>
      </c>
      <c r="F263" s="2" t="s">
        <v>1879</v>
      </c>
      <c r="G263" s="2" t="s">
        <v>1880</v>
      </c>
      <c r="H263" s="2" t="s">
        <v>340</v>
      </c>
      <c r="I263" s="2" t="s">
        <v>189</v>
      </c>
      <c r="J263" s="2" t="s">
        <v>31</v>
      </c>
      <c r="K263" s="2" t="s">
        <v>31</v>
      </c>
      <c r="L263" s="2" t="s">
        <v>346</v>
      </c>
      <c r="M263" s="2" t="s">
        <v>43</v>
      </c>
      <c r="N263" s="2" t="s">
        <v>457</v>
      </c>
      <c r="O263" s="2" t="s">
        <v>141</v>
      </c>
      <c r="P263" s="2" t="s">
        <v>1333</v>
      </c>
      <c r="Q263" s="2" t="s">
        <v>433</v>
      </c>
      <c r="R263" s="2" t="s">
        <v>425</v>
      </c>
      <c r="S263" s="2" t="s">
        <v>35</v>
      </c>
      <c r="T263" s="152">
        <v>5.9749999999999996</v>
      </c>
      <c r="U263" s="2" t="s">
        <v>1881</v>
      </c>
      <c r="V263" s="163">
        <v>2.3900000000000001E-2</v>
      </c>
      <c r="W263" s="165">
        <v>2.9860000000000001E-2</v>
      </c>
      <c r="X263" s="4" t="s">
        <v>431</v>
      </c>
      <c r="Y263" s="4" t="s">
        <v>141</v>
      </c>
      <c r="Z263" s="152">
        <v>65000</v>
      </c>
      <c r="AA263" s="152">
        <v>1</v>
      </c>
      <c r="AB263" s="152">
        <v>109.95</v>
      </c>
      <c r="AD263" s="152">
        <v>71.468000000000004</v>
      </c>
      <c r="AG263" s="2" t="s">
        <v>37</v>
      </c>
      <c r="AH263" s="152">
        <v>1.7E-5</v>
      </c>
      <c r="AI263" s="165">
        <v>1.1862889294589E-2</v>
      </c>
      <c r="AJ263" s="165">
        <v>2.9759716213255301E-3</v>
      </c>
    </row>
    <row r="264" spans="1:36" x14ac:dyDescent="0.2">
      <c r="A264" s="2" t="s">
        <v>26</v>
      </c>
      <c r="B264" s="2">
        <v>7211</v>
      </c>
      <c r="C264" s="2" t="s">
        <v>1882</v>
      </c>
      <c r="D264" s="2" t="s">
        <v>1883</v>
      </c>
      <c r="E264" s="4" t="s">
        <v>1328</v>
      </c>
      <c r="F264" s="2" t="s">
        <v>1884</v>
      </c>
      <c r="G264" s="2" t="s">
        <v>1885</v>
      </c>
      <c r="H264" s="2" t="s">
        <v>340</v>
      </c>
      <c r="I264" s="2" t="s">
        <v>985</v>
      </c>
      <c r="J264" s="2" t="s">
        <v>31</v>
      </c>
      <c r="K264" s="2" t="s">
        <v>31</v>
      </c>
      <c r="L264" s="2" t="s">
        <v>346</v>
      </c>
      <c r="M264" s="2" t="s">
        <v>43</v>
      </c>
      <c r="N264" s="2" t="s">
        <v>464</v>
      </c>
      <c r="O264" s="2" t="s">
        <v>141</v>
      </c>
      <c r="P264" s="2" t="s">
        <v>1776</v>
      </c>
      <c r="Q264" s="2" t="s">
        <v>334</v>
      </c>
      <c r="R264" s="2" t="s">
        <v>427</v>
      </c>
      <c r="S264" s="2" t="s">
        <v>35</v>
      </c>
      <c r="T264" s="152">
        <v>1.8009999999999999</v>
      </c>
      <c r="U264" s="2" t="s">
        <v>1886</v>
      </c>
      <c r="V264" s="163">
        <v>8.8900000000000007E-2</v>
      </c>
      <c r="W264" s="165">
        <v>6.6640000000000005E-2</v>
      </c>
      <c r="X264" s="4" t="s">
        <v>431</v>
      </c>
      <c r="Y264" s="4" t="s">
        <v>141</v>
      </c>
      <c r="Z264" s="152">
        <v>18302</v>
      </c>
      <c r="AA264" s="152">
        <v>1</v>
      </c>
      <c r="AB264" s="152">
        <v>104.04</v>
      </c>
      <c r="AC264" s="152">
        <v>0.81399999999999995</v>
      </c>
      <c r="AD264" s="152">
        <v>19.855</v>
      </c>
      <c r="AG264" s="2" t="s">
        <v>37</v>
      </c>
      <c r="AH264" s="152">
        <v>1.5899999999999999E-4</v>
      </c>
      <c r="AI264" s="165">
        <v>3.29571801732582E-3</v>
      </c>
      <c r="AJ264" s="165">
        <v>8.2677693839109897E-4</v>
      </c>
    </row>
    <row r="265" spans="1:36" x14ac:dyDescent="0.2">
      <c r="A265" s="2" t="s">
        <v>26</v>
      </c>
      <c r="B265" s="2">
        <v>7211</v>
      </c>
      <c r="C265" s="2" t="s">
        <v>1887</v>
      </c>
      <c r="D265" s="2" t="s">
        <v>1888</v>
      </c>
      <c r="E265" s="4" t="s">
        <v>1328</v>
      </c>
      <c r="F265" s="2" t="s">
        <v>1889</v>
      </c>
      <c r="G265" s="2" t="s">
        <v>1890</v>
      </c>
      <c r="H265" s="2" t="s">
        <v>340</v>
      </c>
      <c r="I265" s="2" t="s">
        <v>985</v>
      </c>
      <c r="J265" s="2" t="s">
        <v>31</v>
      </c>
      <c r="K265" s="2" t="s">
        <v>31</v>
      </c>
      <c r="L265" s="2" t="s">
        <v>346</v>
      </c>
      <c r="M265" s="2" t="s">
        <v>43</v>
      </c>
      <c r="N265" s="2" t="s">
        <v>479</v>
      </c>
      <c r="O265" s="2" t="s">
        <v>141</v>
      </c>
      <c r="P265" s="2" t="s">
        <v>1732</v>
      </c>
      <c r="Q265" s="2" t="s">
        <v>192</v>
      </c>
      <c r="R265" s="2" t="s">
        <v>425</v>
      </c>
      <c r="S265" s="2" t="s">
        <v>35</v>
      </c>
      <c r="T265" s="152">
        <v>2.2210000000000001</v>
      </c>
      <c r="U265" s="2" t="s">
        <v>1891</v>
      </c>
      <c r="V265" s="163">
        <v>2.18E-2</v>
      </c>
      <c r="W265" s="165">
        <v>5.4399999999999997E-2</v>
      </c>
      <c r="X265" s="4" t="s">
        <v>431</v>
      </c>
      <c r="Y265" s="4" t="s">
        <v>141</v>
      </c>
      <c r="Z265" s="152">
        <v>38000</v>
      </c>
      <c r="AA265" s="152">
        <v>1</v>
      </c>
      <c r="AB265" s="152">
        <v>93.46</v>
      </c>
      <c r="AD265" s="152">
        <v>35.515000000000001</v>
      </c>
      <c r="AG265" s="2" t="s">
        <v>37</v>
      </c>
      <c r="AH265" s="152">
        <v>1.05E-4</v>
      </c>
      <c r="AI265" s="165">
        <v>5.8951011399513099E-3</v>
      </c>
      <c r="AJ265" s="165">
        <v>1.47886853376782E-3</v>
      </c>
    </row>
    <row r="266" spans="1:36" x14ac:dyDescent="0.2">
      <c r="A266" s="2" t="s">
        <v>26</v>
      </c>
      <c r="B266" s="2">
        <v>7211</v>
      </c>
      <c r="C266" s="2" t="s">
        <v>1887</v>
      </c>
      <c r="D266" s="2" t="s">
        <v>1888</v>
      </c>
      <c r="E266" s="4" t="s">
        <v>1328</v>
      </c>
      <c r="F266" s="2" t="s">
        <v>1892</v>
      </c>
      <c r="G266" s="2" t="s">
        <v>1893</v>
      </c>
      <c r="H266" s="2" t="s">
        <v>340</v>
      </c>
      <c r="I266" s="2" t="s">
        <v>189</v>
      </c>
      <c r="J266" s="2" t="s">
        <v>31</v>
      </c>
      <c r="K266" s="2" t="s">
        <v>31</v>
      </c>
      <c r="L266" s="2" t="s">
        <v>346</v>
      </c>
      <c r="M266" s="2" t="s">
        <v>43</v>
      </c>
      <c r="N266" s="2" t="s">
        <v>479</v>
      </c>
      <c r="O266" s="2" t="s">
        <v>141</v>
      </c>
      <c r="P266" s="2" t="s">
        <v>1732</v>
      </c>
      <c r="Q266" s="2" t="s">
        <v>192</v>
      </c>
      <c r="R266" s="2" t="s">
        <v>425</v>
      </c>
      <c r="S266" s="2" t="s">
        <v>35</v>
      </c>
      <c r="T266" s="152">
        <v>3.1659999999999999</v>
      </c>
      <c r="U266" s="2" t="s">
        <v>1894</v>
      </c>
      <c r="V266" s="163">
        <v>2.1999999999999999E-2</v>
      </c>
      <c r="W266" s="165">
        <v>3.108E-2</v>
      </c>
      <c r="X266" s="4" t="s">
        <v>431</v>
      </c>
      <c r="Y266" s="4" t="s">
        <v>141</v>
      </c>
      <c r="Z266" s="152">
        <v>45620.68</v>
      </c>
      <c r="AA266" s="152">
        <v>1</v>
      </c>
      <c r="AB266" s="152">
        <v>102.76</v>
      </c>
      <c r="AD266" s="152">
        <v>46.88</v>
      </c>
      <c r="AG266" s="2" t="s">
        <v>37</v>
      </c>
      <c r="AH266" s="152">
        <v>1.2999999999999999E-4</v>
      </c>
      <c r="AI266" s="165">
        <v>7.7815791134720896E-3</v>
      </c>
      <c r="AJ266" s="165">
        <v>1.9521179061626401E-3</v>
      </c>
    </row>
    <row r="267" spans="1:36" x14ac:dyDescent="0.2">
      <c r="A267" s="2" t="s">
        <v>26</v>
      </c>
      <c r="B267" s="2">
        <v>7211</v>
      </c>
      <c r="C267" s="2" t="s">
        <v>1895</v>
      </c>
      <c r="D267" s="2" t="s">
        <v>1896</v>
      </c>
      <c r="E267" s="4" t="s">
        <v>1328</v>
      </c>
      <c r="F267" s="2" t="s">
        <v>1897</v>
      </c>
      <c r="G267" s="2" t="s">
        <v>1898</v>
      </c>
      <c r="H267" s="2" t="s">
        <v>340</v>
      </c>
      <c r="I267" s="2" t="s">
        <v>189</v>
      </c>
      <c r="J267" s="2" t="s">
        <v>31</v>
      </c>
      <c r="K267" s="2" t="s">
        <v>31</v>
      </c>
      <c r="L267" s="2" t="s">
        <v>346</v>
      </c>
      <c r="M267" s="2" t="s">
        <v>43</v>
      </c>
      <c r="N267" s="2" t="s">
        <v>481</v>
      </c>
      <c r="O267" s="2" t="s">
        <v>141</v>
      </c>
      <c r="P267" s="2" t="s">
        <v>1776</v>
      </c>
      <c r="Q267" s="2" t="s">
        <v>334</v>
      </c>
      <c r="R267" s="2" t="s">
        <v>427</v>
      </c>
      <c r="S267" s="2" t="s">
        <v>35</v>
      </c>
      <c r="T267" s="152">
        <v>3.246</v>
      </c>
      <c r="U267" s="2" t="s">
        <v>1789</v>
      </c>
      <c r="V267" s="163">
        <v>4.4999999999999998E-2</v>
      </c>
      <c r="W267" s="165">
        <v>4.3209999999999998E-2</v>
      </c>
      <c r="X267" s="4" t="s">
        <v>431</v>
      </c>
      <c r="Y267" s="4" t="s">
        <v>141</v>
      </c>
      <c r="Z267" s="152">
        <v>38000</v>
      </c>
      <c r="AA267" s="152">
        <v>1</v>
      </c>
      <c r="AB267" s="152">
        <v>102.97</v>
      </c>
      <c r="AD267" s="152">
        <v>39.128999999999998</v>
      </c>
      <c r="AG267" s="2" t="s">
        <v>37</v>
      </c>
      <c r="AH267" s="152">
        <v>3.8999999999999999E-5</v>
      </c>
      <c r="AI267" s="165">
        <v>6.49495574984792E-3</v>
      </c>
      <c r="AJ267" s="165">
        <v>1.62935044855631E-3</v>
      </c>
    </row>
    <row r="268" spans="1:36" x14ac:dyDescent="0.2">
      <c r="A268" s="2" t="s">
        <v>26</v>
      </c>
      <c r="B268" s="2">
        <v>7211</v>
      </c>
      <c r="C268" s="2" t="s">
        <v>1899</v>
      </c>
      <c r="D268" s="2" t="s">
        <v>1900</v>
      </c>
      <c r="E268" s="4" t="s">
        <v>1328</v>
      </c>
      <c r="F268" s="2" t="s">
        <v>1901</v>
      </c>
      <c r="G268" s="2" t="s">
        <v>1902</v>
      </c>
      <c r="H268" s="2" t="s">
        <v>340</v>
      </c>
      <c r="I268" s="2" t="s">
        <v>189</v>
      </c>
      <c r="J268" s="2" t="s">
        <v>31</v>
      </c>
      <c r="K268" s="2" t="s">
        <v>31</v>
      </c>
      <c r="L268" s="2" t="s">
        <v>346</v>
      </c>
      <c r="M268" s="2" t="s">
        <v>43</v>
      </c>
      <c r="N268" s="2" t="s">
        <v>481</v>
      </c>
      <c r="O268" s="2" t="s">
        <v>141</v>
      </c>
      <c r="P268" s="2" t="s">
        <v>1764</v>
      </c>
      <c r="Q268" s="2" t="s">
        <v>433</v>
      </c>
      <c r="R268" s="2" t="s">
        <v>425</v>
      </c>
      <c r="S268" s="2" t="s">
        <v>35</v>
      </c>
      <c r="T268" s="152">
        <v>2.5659999999999998</v>
      </c>
      <c r="U268" s="2" t="s">
        <v>1903</v>
      </c>
      <c r="V268" s="163">
        <v>1.5800000000000002E-2</v>
      </c>
      <c r="W268" s="165">
        <v>2.538E-2</v>
      </c>
      <c r="X268" s="4" t="s">
        <v>431</v>
      </c>
      <c r="Y268" s="4" t="s">
        <v>141</v>
      </c>
      <c r="Z268" s="152">
        <v>24338.57</v>
      </c>
      <c r="AA268" s="152">
        <v>1</v>
      </c>
      <c r="AB268" s="152">
        <v>111.97</v>
      </c>
      <c r="AD268" s="152">
        <v>27.251999999999999</v>
      </c>
      <c r="AG268" s="2" t="s">
        <v>37</v>
      </c>
      <c r="AH268" s="152">
        <v>5.7000000000000003E-5</v>
      </c>
      <c r="AI268" s="165">
        <v>4.5235419617307001E-3</v>
      </c>
      <c r="AJ268" s="165">
        <v>1.1347937396774101E-3</v>
      </c>
    </row>
    <row r="269" spans="1:36" x14ac:dyDescent="0.2">
      <c r="A269" s="2" t="s">
        <v>26</v>
      </c>
      <c r="B269" s="2">
        <v>7211</v>
      </c>
      <c r="C269" s="2" t="s">
        <v>1899</v>
      </c>
      <c r="D269" s="2" t="s">
        <v>1900</v>
      </c>
      <c r="E269" s="4" t="s">
        <v>1328</v>
      </c>
      <c r="F269" s="2" t="s">
        <v>1904</v>
      </c>
      <c r="G269" s="2" t="s">
        <v>1905</v>
      </c>
      <c r="H269" s="2" t="s">
        <v>340</v>
      </c>
      <c r="I269" s="2" t="s">
        <v>189</v>
      </c>
      <c r="J269" s="2" t="s">
        <v>31</v>
      </c>
      <c r="K269" s="2" t="s">
        <v>31</v>
      </c>
      <c r="L269" s="2" t="s">
        <v>346</v>
      </c>
      <c r="M269" s="2" t="s">
        <v>43</v>
      </c>
      <c r="N269" s="2" t="s">
        <v>481</v>
      </c>
      <c r="O269" s="2" t="s">
        <v>141</v>
      </c>
      <c r="P269" s="2" t="s">
        <v>1764</v>
      </c>
      <c r="Q269" s="2" t="s">
        <v>433</v>
      </c>
      <c r="R269" s="2" t="s">
        <v>425</v>
      </c>
      <c r="S269" s="2" t="s">
        <v>35</v>
      </c>
      <c r="T269" s="152">
        <v>4.9880000000000004</v>
      </c>
      <c r="U269" s="2" t="s">
        <v>1906</v>
      </c>
      <c r="V269" s="163">
        <v>8.3999999999999995E-3</v>
      </c>
      <c r="W269" s="165">
        <v>3.1829999999999997E-2</v>
      </c>
      <c r="X269" s="4" t="s">
        <v>431</v>
      </c>
      <c r="Y269" s="4" t="s">
        <v>141</v>
      </c>
      <c r="Z269" s="152">
        <v>48351.65</v>
      </c>
      <c r="AA269" s="152">
        <v>1</v>
      </c>
      <c r="AB269" s="152">
        <v>100.43</v>
      </c>
      <c r="AD269" s="152">
        <v>48.56</v>
      </c>
      <c r="AG269" s="2" t="s">
        <v>37</v>
      </c>
      <c r="AH269" s="152">
        <v>6.0999999999999999E-5</v>
      </c>
      <c r="AI269" s="165">
        <v>8.0604010120223397E-3</v>
      </c>
      <c r="AJ269" s="165">
        <v>2.0220642773108701E-3</v>
      </c>
    </row>
    <row r="270" spans="1:36" x14ac:dyDescent="0.2">
      <c r="A270" s="2" t="s">
        <v>26</v>
      </c>
      <c r="B270" s="2">
        <v>7211</v>
      </c>
      <c r="C270" s="2" t="s">
        <v>1578</v>
      </c>
      <c r="D270" s="2" t="s">
        <v>1579</v>
      </c>
      <c r="E270" s="4" t="s">
        <v>1328</v>
      </c>
      <c r="F270" s="2" t="s">
        <v>2161</v>
      </c>
      <c r="G270" s="2" t="s">
        <v>2162</v>
      </c>
      <c r="H270" s="2" t="s">
        <v>340</v>
      </c>
      <c r="I270" s="2" t="s">
        <v>985</v>
      </c>
      <c r="J270" s="2" t="s">
        <v>31</v>
      </c>
      <c r="K270" s="2" t="s">
        <v>31</v>
      </c>
      <c r="L270" s="2" t="s">
        <v>346</v>
      </c>
      <c r="M270" s="2" t="s">
        <v>43</v>
      </c>
      <c r="N270" s="2" t="s">
        <v>462</v>
      </c>
      <c r="O270" s="2" t="s">
        <v>141</v>
      </c>
      <c r="P270" s="2" t="s">
        <v>1732</v>
      </c>
      <c r="Q270" s="2" t="s">
        <v>192</v>
      </c>
      <c r="R270" s="2" t="s">
        <v>425</v>
      </c>
      <c r="S270" s="2" t="s">
        <v>35</v>
      </c>
      <c r="T270" s="152">
        <v>5.4</v>
      </c>
      <c r="U270" s="2" t="s">
        <v>2163</v>
      </c>
      <c r="V270" s="163">
        <v>5.2499999999999998E-2</v>
      </c>
      <c r="W270" s="165">
        <v>5.994E-2</v>
      </c>
      <c r="X270" s="4" t="s">
        <v>431</v>
      </c>
      <c r="Y270" s="4" t="s">
        <v>141</v>
      </c>
      <c r="Z270" s="152">
        <v>70000</v>
      </c>
      <c r="AA270" s="152">
        <v>1</v>
      </c>
      <c r="AB270" s="152">
        <v>97.42</v>
      </c>
      <c r="AD270" s="152">
        <v>68.194000000000003</v>
      </c>
      <c r="AG270" s="2" t="s">
        <v>37</v>
      </c>
      <c r="AH270" s="152">
        <v>1.3999999999999999E-4</v>
      </c>
      <c r="AI270" s="165">
        <v>1.1319521076786E-2</v>
      </c>
      <c r="AJ270" s="165">
        <v>2.83966010766674E-3</v>
      </c>
    </row>
    <row r="271" spans="1:36" x14ac:dyDescent="0.2">
      <c r="A271" s="2" t="s">
        <v>26</v>
      </c>
      <c r="B271" s="2">
        <v>7211</v>
      </c>
      <c r="C271" s="2" t="s">
        <v>1198</v>
      </c>
      <c r="D271" s="2" t="s">
        <v>1582</v>
      </c>
      <c r="E271" s="4" t="s">
        <v>1328</v>
      </c>
      <c r="F271" s="2" t="s">
        <v>1911</v>
      </c>
      <c r="G271" s="2" t="s">
        <v>1912</v>
      </c>
      <c r="H271" s="2" t="s">
        <v>340</v>
      </c>
      <c r="I271" s="2" t="s">
        <v>189</v>
      </c>
      <c r="J271" s="2" t="s">
        <v>31</v>
      </c>
      <c r="K271" s="2" t="s">
        <v>31</v>
      </c>
      <c r="L271" s="2" t="s">
        <v>346</v>
      </c>
      <c r="M271" s="2" t="s">
        <v>43</v>
      </c>
      <c r="N271" s="2" t="s">
        <v>465</v>
      </c>
      <c r="O271" s="2" t="s">
        <v>141</v>
      </c>
      <c r="P271" s="2" t="s">
        <v>103</v>
      </c>
      <c r="Q271" s="2" t="s">
        <v>433</v>
      </c>
      <c r="R271" s="2" t="s">
        <v>425</v>
      </c>
      <c r="S271" s="2" t="s">
        <v>35</v>
      </c>
      <c r="T271" s="152">
        <v>1.986</v>
      </c>
      <c r="U271" s="2" t="s">
        <v>1826</v>
      </c>
      <c r="V271" s="163">
        <v>8.3000000000000001E-3</v>
      </c>
      <c r="W271" s="165">
        <v>2.0129999999999999E-2</v>
      </c>
      <c r="X271" s="4" t="s">
        <v>431</v>
      </c>
      <c r="Y271" s="4" t="s">
        <v>141</v>
      </c>
      <c r="Z271" s="152">
        <v>45008</v>
      </c>
      <c r="AA271" s="152">
        <v>1</v>
      </c>
      <c r="AB271" s="152">
        <v>110.75</v>
      </c>
      <c r="AD271" s="152">
        <v>49.845999999999997</v>
      </c>
      <c r="AG271" s="2" t="s">
        <v>37</v>
      </c>
      <c r="AH271" s="152">
        <v>1.5E-5</v>
      </c>
      <c r="AI271" s="165">
        <v>8.2739965777203703E-3</v>
      </c>
      <c r="AJ271" s="165">
        <v>2.0756477110067599E-3</v>
      </c>
    </row>
    <row r="272" spans="1:36" x14ac:dyDescent="0.2">
      <c r="A272" s="2" t="s">
        <v>26</v>
      </c>
      <c r="B272" s="2">
        <v>7211</v>
      </c>
      <c r="C272" s="2" t="s">
        <v>1198</v>
      </c>
      <c r="D272" s="2" t="s">
        <v>1582</v>
      </c>
      <c r="E272" s="4" t="s">
        <v>1328</v>
      </c>
      <c r="F272" s="2" t="s">
        <v>1913</v>
      </c>
      <c r="G272" s="2" t="s">
        <v>1914</v>
      </c>
      <c r="H272" s="2" t="s">
        <v>340</v>
      </c>
      <c r="I272" s="2" t="s">
        <v>189</v>
      </c>
      <c r="J272" s="2" t="s">
        <v>31</v>
      </c>
      <c r="K272" s="2" t="s">
        <v>31</v>
      </c>
      <c r="L272" s="2" t="s">
        <v>346</v>
      </c>
      <c r="M272" s="2" t="s">
        <v>43</v>
      </c>
      <c r="N272" s="2" t="s">
        <v>465</v>
      </c>
      <c r="O272" s="2" t="s">
        <v>141</v>
      </c>
      <c r="P272" s="2" t="s">
        <v>191</v>
      </c>
      <c r="Q272" s="2" t="s">
        <v>192</v>
      </c>
      <c r="R272" s="2" t="s">
        <v>425</v>
      </c>
      <c r="S272" s="2" t="s">
        <v>35</v>
      </c>
      <c r="T272" s="152">
        <v>2.806</v>
      </c>
      <c r="U272" s="2" t="s">
        <v>1915</v>
      </c>
      <c r="V272" s="163">
        <v>1.8599999999999998E-2</v>
      </c>
      <c r="W272" s="165">
        <v>2.2460000000000001E-2</v>
      </c>
      <c r="X272" s="4" t="s">
        <v>431</v>
      </c>
      <c r="Y272" s="4" t="s">
        <v>141</v>
      </c>
      <c r="Z272" s="152">
        <v>148000</v>
      </c>
      <c r="AA272" s="152">
        <v>1</v>
      </c>
      <c r="AB272" s="152">
        <v>101.33</v>
      </c>
      <c r="AD272" s="152">
        <v>149.96799999999999</v>
      </c>
      <c r="AG272" s="2" t="s">
        <v>37</v>
      </c>
      <c r="AH272" s="152">
        <v>1.21E-4</v>
      </c>
      <c r="AI272" s="165">
        <v>2.48932525537712E-2</v>
      </c>
      <c r="AJ272" s="165">
        <v>6.2448204078160699E-3</v>
      </c>
    </row>
    <row r="273" spans="1:36" x14ac:dyDescent="0.2">
      <c r="A273" s="2" t="s">
        <v>26</v>
      </c>
      <c r="B273" s="2">
        <v>7211</v>
      </c>
      <c r="C273" s="2" t="s">
        <v>1198</v>
      </c>
      <c r="D273" s="2" t="s">
        <v>1582</v>
      </c>
      <c r="E273" s="4" t="s">
        <v>1328</v>
      </c>
      <c r="F273" s="2" t="s">
        <v>1916</v>
      </c>
      <c r="G273" s="2" t="s">
        <v>1917</v>
      </c>
      <c r="H273" s="2" t="s">
        <v>340</v>
      </c>
      <c r="I273" s="2" t="s">
        <v>189</v>
      </c>
      <c r="J273" s="2" t="s">
        <v>31</v>
      </c>
      <c r="K273" s="2" t="s">
        <v>31</v>
      </c>
      <c r="L273" s="2" t="s">
        <v>346</v>
      </c>
      <c r="M273" s="2" t="s">
        <v>43</v>
      </c>
      <c r="N273" s="2" t="s">
        <v>465</v>
      </c>
      <c r="O273" s="2" t="s">
        <v>141</v>
      </c>
      <c r="P273" s="2" t="s">
        <v>191</v>
      </c>
      <c r="Q273" s="2" t="s">
        <v>192</v>
      </c>
      <c r="R273" s="2" t="s">
        <v>425</v>
      </c>
      <c r="S273" s="2" t="s">
        <v>35</v>
      </c>
      <c r="T273" s="152">
        <v>3.3940000000000001</v>
      </c>
      <c r="U273" s="2" t="s">
        <v>1918</v>
      </c>
      <c r="V273" s="163">
        <v>1E-3</v>
      </c>
      <c r="W273" s="165">
        <v>2.298E-2</v>
      </c>
      <c r="X273" s="4" t="s">
        <v>431</v>
      </c>
      <c r="Y273" s="4" t="s">
        <v>141</v>
      </c>
      <c r="Z273" s="152">
        <v>52000</v>
      </c>
      <c r="AA273" s="152">
        <v>1</v>
      </c>
      <c r="AB273" s="152">
        <v>102.72</v>
      </c>
      <c r="AD273" s="152">
        <v>53.414000000000001</v>
      </c>
      <c r="AG273" s="2" t="s">
        <v>37</v>
      </c>
      <c r="AH273" s="152">
        <v>1.7E-5</v>
      </c>
      <c r="AI273" s="165">
        <v>8.8662554858767399E-3</v>
      </c>
      <c r="AJ273" s="165">
        <v>2.22422413782671E-3</v>
      </c>
    </row>
    <row r="274" spans="1:36" x14ac:dyDescent="0.2">
      <c r="A274" s="2" t="s">
        <v>26</v>
      </c>
      <c r="B274" s="2">
        <v>7211</v>
      </c>
      <c r="C274" s="2" t="s">
        <v>1198</v>
      </c>
      <c r="D274" s="2" t="s">
        <v>1582</v>
      </c>
      <c r="E274" s="4" t="s">
        <v>1328</v>
      </c>
      <c r="F274" s="2" t="s">
        <v>1919</v>
      </c>
      <c r="G274" s="2" t="s">
        <v>1920</v>
      </c>
      <c r="H274" s="2" t="s">
        <v>340</v>
      </c>
      <c r="I274" s="2" t="s">
        <v>189</v>
      </c>
      <c r="J274" s="2" t="s">
        <v>31</v>
      </c>
      <c r="K274" s="2" t="s">
        <v>31</v>
      </c>
      <c r="L274" s="2" t="s">
        <v>346</v>
      </c>
      <c r="M274" s="2" t="s">
        <v>43</v>
      </c>
      <c r="N274" s="2" t="s">
        <v>465</v>
      </c>
      <c r="O274" s="2" t="s">
        <v>141</v>
      </c>
      <c r="P274" s="2" t="s">
        <v>191</v>
      </c>
      <c r="Q274" s="2" t="s">
        <v>192</v>
      </c>
      <c r="R274" s="2" t="s">
        <v>425</v>
      </c>
      <c r="S274" s="2" t="s">
        <v>35</v>
      </c>
      <c r="T274" s="152">
        <v>5.2960000000000003</v>
      </c>
      <c r="U274" s="2" t="s">
        <v>1921</v>
      </c>
      <c r="V274" s="163">
        <v>2.0199999999999999E-2</v>
      </c>
      <c r="W274" s="165">
        <v>2.5610000000000001E-2</v>
      </c>
      <c r="X274" s="4" t="s">
        <v>431</v>
      </c>
      <c r="Y274" s="4" t="s">
        <v>141</v>
      </c>
      <c r="Z274" s="152">
        <v>38000</v>
      </c>
      <c r="AA274" s="152">
        <v>1</v>
      </c>
      <c r="AB274" s="152">
        <v>99.13</v>
      </c>
      <c r="AD274" s="152">
        <v>37.668999999999997</v>
      </c>
      <c r="AG274" s="2" t="s">
        <v>37</v>
      </c>
      <c r="AH274" s="152">
        <v>1.8E-5</v>
      </c>
      <c r="AI274" s="165">
        <v>6.2527431628865097E-3</v>
      </c>
      <c r="AJ274" s="165">
        <v>1.56858803501395E-3</v>
      </c>
    </row>
    <row r="275" spans="1:36" x14ac:dyDescent="0.2">
      <c r="A275" s="2" t="s">
        <v>26</v>
      </c>
      <c r="B275" s="2">
        <v>7211</v>
      </c>
      <c r="C275" s="2" t="s">
        <v>1198</v>
      </c>
      <c r="D275" s="2" t="s">
        <v>1582</v>
      </c>
      <c r="E275" s="4" t="s">
        <v>1328</v>
      </c>
      <c r="F275" s="2" t="s">
        <v>1922</v>
      </c>
      <c r="G275" s="2" t="s">
        <v>1923</v>
      </c>
      <c r="H275" s="2" t="s">
        <v>340</v>
      </c>
      <c r="I275" s="2" t="s">
        <v>189</v>
      </c>
      <c r="J275" s="2" t="s">
        <v>31</v>
      </c>
      <c r="K275" s="2" t="s">
        <v>31</v>
      </c>
      <c r="L275" s="2" t="s">
        <v>346</v>
      </c>
      <c r="M275" s="2" t="s">
        <v>43</v>
      </c>
      <c r="N275" s="2" t="s">
        <v>465</v>
      </c>
      <c r="O275" s="2" t="s">
        <v>141</v>
      </c>
      <c r="P275" s="2" t="s">
        <v>191</v>
      </c>
      <c r="Q275" s="2" t="s">
        <v>192</v>
      </c>
      <c r="R275" s="2" t="s">
        <v>425</v>
      </c>
      <c r="S275" s="2" t="s">
        <v>35</v>
      </c>
      <c r="T275" s="152">
        <v>5.3860000000000001</v>
      </c>
      <c r="U275" s="2" t="s">
        <v>1924</v>
      </c>
      <c r="V275" s="163">
        <v>1E-3</v>
      </c>
      <c r="W275" s="165">
        <v>2.564E-2</v>
      </c>
      <c r="X275" s="4" t="s">
        <v>431</v>
      </c>
      <c r="Y275" s="4" t="s">
        <v>141</v>
      </c>
      <c r="Z275" s="152">
        <v>54000</v>
      </c>
      <c r="AA275" s="152">
        <v>1</v>
      </c>
      <c r="AB275" s="152">
        <v>97.13</v>
      </c>
      <c r="AD275" s="152">
        <v>52.45</v>
      </c>
      <c r="AG275" s="2" t="s">
        <v>37</v>
      </c>
      <c r="AH275" s="152">
        <v>2.1999999999999999E-5</v>
      </c>
      <c r="AI275" s="165">
        <v>8.7062079417784804E-3</v>
      </c>
      <c r="AJ275" s="165">
        <v>2.1840739739440698E-3</v>
      </c>
    </row>
    <row r="276" spans="1:36" x14ac:dyDescent="0.2">
      <c r="A276" s="2" t="s">
        <v>26</v>
      </c>
      <c r="B276" s="2">
        <v>7211</v>
      </c>
      <c r="C276" s="2" t="s">
        <v>1198</v>
      </c>
      <c r="D276" s="2" t="s">
        <v>1582</v>
      </c>
      <c r="E276" s="4" t="s">
        <v>1328</v>
      </c>
      <c r="F276" s="2" t="s">
        <v>1925</v>
      </c>
      <c r="G276" s="2" t="s">
        <v>1926</v>
      </c>
      <c r="H276" s="2" t="s">
        <v>340</v>
      </c>
      <c r="I276" s="2" t="s">
        <v>189</v>
      </c>
      <c r="J276" s="2" t="s">
        <v>31</v>
      </c>
      <c r="K276" s="2" t="s">
        <v>31</v>
      </c>
      <c r="L276" s="2" t="s">
        <v>346</v>
      </c>
      <c r="M276" s="2" t="s">
        <v>43</v>
      </c>
      <c r="N276" s="2" t="s">
        <v>465</v>
      </c>
      <c r="O276" s="2" t="s">
        <v>141</v>
      </c>
      <c r="P276" s="2" t="s">
        <v>1732</v>
      </c>
      <c r="Q276" s="2" t="s">
        <v>192</v>
      </c>
      <c r="R276" s="2" t="s">
        <v>425</v>
      </c>
      <c r="S276" s="2" t="s">
        <v>35</v>
      </c>
      <c r="T276" s="152">
        <v>0.66</v>
      </c>
      <c r="U276" s="2" t="s">
        <v>1927</v>
      </c>
      <c r="V276" s="163">
        <v>2.4199999999999999E-2</v>
      </c>
      <c r="W276" s="165">
        <v>3.2250000000000001E-2</v>
      </c>
      <c r="X276" s="4" t="s">
        <v>431</v>
      </c>
      <c r="Y276" s="4" t="s">
        <v>141</v>
      </c>
      <c r="Z276" s="152">
        <v>100000</v>
      </c>
      <c r="AA276" s="152">
        <v>1</v>
      </c>
      <c r="AB276" s="152">
        <v>113.74</v>
      </c>
      <c r="AD276" s="152">
        <v>113.74</v>
      </c>
      <c r="AG276" s="2" t="s">
        <v>37</v>
      </c>
      <c r="AH276" s="152">
        <v>6.8999999999999997E-5</v>
      </c>
      <c r="AI276" s="165">
        <v>1.8879700960108499E-2</v>
      </c>
      <c r="AJ276" s="165">
        <v>4.7362369218115303E-3</v>
      </c>
    </row>
    <row r="277" spans="1:36" x14ac:dyDescent="0.2">
      <c r="A277" s="2" t="s">
        <v>26</v>
      </c>
      <c r="B277" s="2">
        <v>7211</v>
      </c>
      <c r="C277" s="2" t="s">
        <v>1198</v>
      </c>
      <c r="D277" s="2" t="s">
        <v>1582</v>
      </c>
      <c r="E277" s="4" t="s">
        <v>1328</v>
      </c>
      <c r="F277" s="2" t="s">
        <v>2183</v>
      </c>
      <c r="G277" s="2" t="s">
        <v>2184</v>
      </c>
      <c r="H277" s="2" t="s">
        <v>340</v>
      </c>
      <c r="I277" s="2" t="s">
        <v>189</v>
      </c>
      <c r="J277" s="2" t="s">
        <v>31</v>
      </c>
      <c r="K277" s="2" t="s">
        <v>31</v>
      </c>
      <c r="L277" s="2" t="s">
        <v>346</v>
      </c>
      <c r="M277" s="2" t="s">
        <v>43</v>
      </c>
      <c r="N277" s="2" t="s">
        <v>465</v>
      </c>
      <c r="O277" s="2" t="s">
        <v>141</v>
      </c>
      <c r="P277" s="2" t="s">
        <v>1732</v>
      </c>
      <c r="Q277" s="2" t="s">
        <v>192</v>
      </c>
      <c r="R277" s="2" t="s">
        <v>425</v>
      </c>
      <c r="S277" s="2" t="s">
        <v>35</v>
      </c>
      <c r="T277" s="152">
        <v>0.247</v>
      </c>
      <c r="U277" s="2" t="s">
        <v>2185</v>
      </c>
      <c r="V277" s="163">
        <v>1.95E-2</v>
      </c>
      <c r="W277" s="165">
        <v>4.1169999999999998E-2</v>
      </c>
      <c r="X277" s="4" t="s">
        <v>431</v>
      </c>
      <c r="Y277" s="4" t="s">
        <v>141</v>
      </c>
      <c r="Z277" s="152">
        <v>50000</v>
      </c>
      <c r="AA277" s="152">
        <v>1</v>
      </c>
      <c r="AB277" s="152">
        <v>112.9</v>
      </c>
      <c r="AD277" s="152">
        <v>56.45</v>
      </c>
      <c r="AG277" s="2" t="s">
        <v>37</v>
      </c>
      <c r="AH277" s="152">
        <v>4.0000000000000003E-5</v>
      </c>
      <c r="AI277" s="165">
        <v>9.3701346861097806E-3</v>
      </c>
      <c r="AJ277" s="165">
        <v>2.3506292793762998E-3</v>
      </c>
    </row>
    <row r="278" spans="1:36" x14ac:dyDescent="0.2">
      <c r="A278" s="2" t="s">
        <v>26</v>
      </c>
      <c r="B278" s="2">
        <v>7211</v>
      </c>
      <c r="C278" s="2" t="s">
        <v>1928</v>
      </c>
      <c r="D278" s="2" t="s">
        <v>1929</v>
      </c>
      <c r="E278" s="4" t="s">
        <v>1328</v>
      </c>
      <c r="F278" s="2" t="s">
        <v>1930</v>
      </c>
      <c r="G278" s="2" t="s">
        <v>1931</v>
      </c>
      <c r="H278" s="2" t="s">
        <v>340</v>
      </c>
      <c r="I278" s="2" t="s">
        <v>189</v>
      </c>
      <c r="J278" s="2" t="s">
        <v>31</v>
      </c>
      <c r="K278" s="2" t="s">
        <v>31</v>
      </c>
      <c r="L278" s="2" t="s">
        <v>346</v>
      </c>
      <c r="M278" s="2" t="s">
        <v>43</v>
      </c>
      <c r="N278" s="2" t="s">
        <v>481</v>
      </c>
      <c r="O278" s="2" t="s">
        <v>141</v>
      </c>
      <c r="P278" s="2" t="s">
        <v>1764</v>
      </c>
      <c r="Q278" s="2" t="s">
        <v>433</v>
      </c>
      <c r="R278" s="2" t="s">
        <v>425</v>
      </c>
      <c r="S278" s="2" t="s">
        <v>35</v>
      </c>
      <c r="T278" s="152">
        <v>3.6880000000000002</v>
      </c>
      <c r="U278" s="2" t="s">
        <v>1841</v>
      </c>
      <c r="V278" s="163">
        <v>2.81E-2</v>
      </c>
      <c r="W278" s="165">
        <v>3.0360000000000002E-2</v>
      </c>
      <c r="X278" s="4" t="s">
        <v>431</v>
      </c>
      <c r="Y278" s="4" t="s">
        <v>141</v>
      </c>
      <c r="Z278" s="152">
        <v>26250</v>
      </c>
      <c r="AA278" s="152">
        <v>1</v>
      </c>
      <c r="AB278" s="152">
        <v>113.93</v>
      </c>
      <c r="AD278" s="152">
        <v>29.907</v>
      </c>
      <c r="AG278" s="2" t="s">
        <v>37</v>
      </c>
      <c r="AH278" s="152">
        <v>1.9000000000000001E-5</v>
      </c>
      <c r="AI278" s="165">
        <v>4.9642002525593903E-3</v>
      </c>
      <c r="AJ278" s="165">
        <v>1.2453390322821501E-3</v>
      </c>
    </row>
    <row r="279" spans="1:36" x14ac:dyDescent="0.2">
      <c r="A279" s="2" t="s">
        <v>26</v>
      </c>
      <c r="B279" s="2">
        <v>7211</v>
      </c>
      <c r="C279" s="2" t="s">
        <v>1928</v>
      </c>
      <c r="D279" s="2" t="s">
        <v>1929</v>
      </c>
      <c r="E279" s="4" t="s">
        <v>1328</v>
      </c>
      <c r="F279" s="2" t="s">
        <v>1932</v>
      </c>
      <c r="G279" s="2" t="s">
        <v>1933</v>
      </c>
      <c r="H279" s="2" t="s">
        <v>340</v>
      </c>
      <c r="I279" s="2" t="s">
        <v>189</v>
      </c>
      <c r="J279" s="2" t="s">
        <v>31</v>
      </c>
      <c r="K279" s="2" t="s">
        <v>31</v>
      </c>
      <c r="L279" s="2" t="s">
        <v>346</v>
      </c>
      <c r="M279" s="2" t="s">
        <v>43</v>
      </c>
      <c r="N279" s="2" t="s">
        <v>481</v>
      </c>
      <c r="O279" s="2" t="s">
        <v>141</v>
      </c>
      <c r="P279" s="2" t="s">
        <v>1764</v>
      </c>
      <c r="Q279" s="2" t="s">
        <v>433</v>
      </c>
      <c r="R279" s="2" t="s">
        <v>425</v>
      </c>
      <c r="S279" s="2" t="s">
        <v>35</v>
      </c>
      <c r="T279" s="152">
        <v>2.3969999999999998</v>
      </c>
      <c r="U279" s="2" t="s">
        <v>1860</v>
      </c>
      <c r="V279" s="163">
        <v>3.6999999999999998E-2</v>
      </c>
      <c r="W279" s="165">
        <v>2.7730000000000001E-2</v>
      </c>
      <c r="X279" s="4" t="s">
        <v>431</v>
      </c>
      <c r="Y279" s="4" t="s">
        <v>141</v>
      </c>
      <c r="Z279" s="152">
        <v>16617.599999999999</v>
      </c>
      <c r="AA279" s="152">
        <v>1</v>
      </c>
      <c r="AB279" s="152">
        <v>116.16</v>
      </c>
      <c r="AD279" s="152">
        <v>19.303000000000001</v>
      </c>
      <c r="AG279" s="2" t="s">
        <v>37</v>
      </c>
      <c r="AH279" s="152">
        <v>5.5000000000000002E-5</v>
      </c>
      <c r="AI279" s="165">
        <v>3.2041053822097001E-3</v>
      </c>
      <c r="AJ279" s="165">
        <v>8.0379462813850403E-4</v>
      </c>
    </row>
    <row r="280" spans="1:36" x14ac:dyDescent="0.2">
      <c r="A280" s="2" t="s">
        <v>26</v>
      </c>
      <c r="B280" s="2">
        <v>7211</v>
      </c>
      <c r="C280" s="2" t="s">
        <v>1934</v>
      </c>
      <c r="D280" s="2" t="s">
        <v>1935</v>
      </c>
      <c r="E280" s="4" t="s">
        <v>1328</v>
      </c>
      <c r="F280" s="2" t="s">
        <v>1936</v>
      </c>
      <c r="G280" s="2" t="s">
        <v>1937</v>
      </c>
      <c r="H280" s="2" t="s">
        <v>340</v>
      </c>
      <c r="I280" s="2" t="s">
        <v>985</v>
      </c>
      <c r="J280" s="2" t="s">
        <v>31</v>
      </c>
      <c r="K280" s="2" t="s">
        <v>31</v>
      </c>
      <c r="L280" s="2" t="s">
        <v>346</v>
      </c>
      <c r="M280" s="2" t="s">
        <v>43</v>
      </c>
      <c r="N280" s="2" t="s">
        <v>462</v>
      </c>
      <c r="O280" s="2" t="s">
        <v>141</v>
      </c>
      <c r="P280" s="2" t="s">
        <v>1938</v>
      </c>
      <c r="Q280" s="2" t="s">
        <v>433</v>
      </c>
      <c r="R280" s="2" t="s">
        <v>425</v>
      </c>
      <c r="S280" s="2" t="s">
        <v>35</v>
      </c>
      <c r="T280" s="152">
        <v>1.472</v>
      </c>
      <c r="U280" s="2" t="s">
        <v>1939</v>
      </c>
      <c r="V280" s="163">
        <v>2.63E-2</v>
      </c>
      <c r="W280" s="165">
        <v>5.117E-2</v>
      </c>
      <c r="X280" s="4" t="s">
        <v>431</v>
      </c>
      <c r="Y280" s="4" t="s">
        <v>141</v>
      </c>
      <c r="Z280" s="152">
        <v>65000</v>
      </c>
      <c r="AA280" s="152">
        <v>1</v>
      </c>
      <c r="AB280" s="152">
        <v>97.72</v>
      </c>
      <c r="AD280" s="152">
        <v>63.518000000000001</v>
      </c>
      <c r="AG280" s="2" t="s">
        <v>37</v>
      </c>
      <c r="AH280" s="152">
        <v>4.6999999999999997E-5</v>
      </c>
      <c r="AI280" s="165">
        <v>1.05433519042041E-2</v>
      </c>
      <c r="AJ280" s="165">
        <v>2.64494721997208E-3</v>
      </c>
    </row>
    <row r="281" spans="1:36" x14ac:dyDescent="0.2">
      <c r="A281" s="2" t="s">
        <v>26</v>
      </c>
      <c r="B281" s="2">
        <v>7211</v>
      </c>
      <c r="C281" s="2" t="s">
        <v>1940</v>
      </c>
      <c r="D281" s="2" t="s">
        <v>1941</v>
      </c>
      <c r="E281" s="4" t="s">
        <v>1328</v>
      </c>
      <c r="F281" s="2" t="s">
        <v>1944</v>
      </c>
      <c r="G281" s="2" t="s">
        <v>1945</v>
      </c>
      <c r="H281" s="2" t="s">
        <v>340</v>
      </c>
      <c r="I281" s="2" t="s">
        <v>189</v>
      </c>
      <c r="J281" s="2" t="s">
        <v>31</v>
      </c>
      <c r="K281" s="2" t="s">
        <v>31</v>
      </c>
      <c r="L281" s="2" t="s">
        <v>346</v>
      </c>
      <c r="M281" s="2" t="s">
        <v>43</v>
      </c>
      <c r="N281" s="2" t="s">
        <v>481</v>
      </c>
      <c r="O281" s="2" t="s">
        <v>141</v>
      </c>
      <c r="P281" s="2" t="s">
        <v>1744</v>
      </c>
      <c r="Q281" s="2" t="s">
        <v>192</v>
      </c>
      <c r="R281" s="2" t="s">
        <v>425</v>
      </c>
      <c r="S281" s="2" t="s">
        <v>35</v>
      </c>
      <c r="T281" s="152">
        <v>1.821</v>
      </c>
      <c r="U281" s="2" t="s">
        <v>1946</v>
      </c>
      <c r="V281" s="163">
        <v>2.0500000000000001E-2</v>
      </c>
      <c r="W281" s="165">
        <v>2.7119999999999998E-2</v>
      </c>
      <c r="X281" s="4" t="s">
        <v>431</v>
      </c>
      <c r="Y281" s="4" t="s">
        <v>141</v>
      </c>
      <c r="Z281" s="152">
        <v>44570.34</v>
      </c>
      <c r="AA281" s="152">
        <v>1</v>
      </c>
      <c r="AB281" s="152">
        <v>114.31</v>
      </c>
      <c r="AD281" s="152">
        <v>50.948</v>
      </c>
      <c r="AG281" s="2" t="s">
        <v>37</v>
      </c>
      <c r="AH281" s="152">
        <v>5.1E-5</v>
      </c>
      <c r="AI281" s="165">
        <v>8.4569168204393693E-3</v>
      </c>
      <c r="AJ281" s="165">
        <v>2.1215358110960101E-3</v>
      </c>
    </row>
    <row r="282" spans="1:36" x14ac:dyDescent="0.2">
      <c r="A282" s="2" t="s">
        <v>26</v>
      </c>
      <c r="B282" s="2">
        <v>7211</v>
      </c>
      <c r="C282" s="2" t="s">
        <v>1947</v>
      </c>
      <c r="D282" s="2" t="s">
        <v>1948</v>
      </c>
      <c r="E282" s="4" t="s">
        <v>1328</v>
      </c>
      <c r="F282" s="2" t="s">
        <v>1949</v>
      </c>
      <c r="G282" s="2" t="s">
        <v>1950</v>
      </c>
      <c r="H282" s="2" t="s">
        <v>340</v>
      </c>
      <c r="I282" s="2" t="s">
        <v>189</v>
      </c>
      <c r="J282" s="2" t="s">
        <v>31</v>
      </c>
      <c r="K282" s="2" t="s">
        <v>31</v>
      </c>
      <c r="L282" s="2" t="s">
        <v>346</v>
      </c>
      <c r="M282" s="2" t="s">
        <v>43</v>
      </c>
      <c r="N282" s="2" t="s">
        <v>465</v>
      </c>
      <c r="O282" s="2" t="s">
        <v>141</v>
      </c>
      <c r="P282" s="2" t="s">
        <v>103</v>
      </c>
      <c r="Q282" s="2" t="s">
        <v>433</v>
      </c>
      <c r="R282" s="2" t="s">
        <v>425</v>
      </c>
      <c r="S282" s="2" t="s">
        <v>35</v>
      </c>
      <c r="T282" s="152">
        <v>3.1680000000000001</v>
      </c>
      <c r="U282" s="2" t="s">
        <v>1951</v>
      </c>
      <c r="V282" s="163">
        <v>1.2200000000000001E-2</v>
      </c>
      <c r="W282" s="165">
        <v>2.3429999999999999E-2</v>
      </c>
      <c r="X282" s="4" t="s">
        <v>431</v>
      </c>
      <c r="Y282" s="4" t="s">
        <v>141</v>
      </c>
      <c r="Z282" s="152">
        <v>165269</v>
      </c>
      <c r="AA282" s="152">
        <v>1</v>
      </c>
      <c r="AB282" s="152">
        <v>111.52</v>
      </c>
      <c r="AD282" s="152">
        <v>184.30799999999999</v>
      </c>
      <c r="AG282" s="2" t="s">
        <v>37</v>
      </c>
      <c r="AH282" s="152">
        <v>5.5000000000000002E-5</v>
      </c>
      <c r="AI282" s="165">
        <v>3.0593280403578602E-2</v>
      </c>
      <c r="AJ282" s="165">
        <v>7.6747520796499498E-3</v>
      </c>
    </row>
    <row r="283" spans="1:36" x14ac:dyDescent="0.2">
      <c r="A283" s="2" t="s">
        <v>26</v>
      </c>
      <c r="B283" s="2">
        <v>7211</v>
      </c>
      <c r="C283" s="2" t="s">
        <v>1947</v>
      </c>
      <c r="D283" s="2" t="s">
        <v>1948</v>
      </c>
      <c r="E283" s="4" t="s">
        <v>1328</v>
      </c>
      <c r="F283" s="2" t="s">
        <v>1952</v>
      </c>
      <c r="G283" s="2" t="s">
        <v>1953</v>
      </c>
      <c r="H283" s="2" t="s">
        <v>340</v>
      </c>
      <c r="I283" s="2" t="s">
        <v>189</v>
      </c>
      <c r="J283" s="2" t="s">
        <v>31</v>
      </c>
      <c r="K283" s="2" t="s">
        <v>31</v>
      </c>
      <c r="L283" s="2" t="s">
        <v>346</v>
      </c>
      <c r="M283" s="2" t="s">
        <v>43</v>
      </c>
      <c r="N283" s="2" t="s">
        <v>465</v>
      </c>
      <c r="O283" s="2" t="s">
        <v>141</v>
      </c>
      <c r="P283" s="2" t="s">
        <v>103</v>
      </c>
      <c r="Q283" s="2" t="s">
        <v>433</v>
      </c>
      <c r="R283" s="2" t="s">
        <v>425</v>
      </c>
      <c r="S283" s="2" t="s">
        <v>35</v>
      </c>
      <c r="T283" s="152">
        <v>4.2990000000000004</v>
      </c>
      <c r="U283" s="2" t="s">
        <v>1954</v>
      </c>
      <c r="V283" s="163">
        <v>1E-3</v>
      </c>
      <c r="W283" s="165">
        <v>2.529E-2</v>
      </c>
      <c r="X283" s="4" t="s">
        <v>431</v>
      </c>
      <c r="Y283" s="4" t="s">
        <v>141</v>
      </c>
      <c r="Z283" s="152">
        <v>72000</v>
      </c>
      <c r="AA283" s="152">
        <v>1</v>
      </c>
      <c r="AB283" s="152">
        <v>99.99</v>
      </c>
      <c r="AD283" s="152">
        <v>71.992999999999995</v>
      </c>
      <c r="AG283" s="2" t="s">
        <v>37</v>
      </c>
      <c r="AH283" s="152">
        <v>2.0999999999999999E-5</v>
      </c>
      <c r="AI283" s="165">
        <v>1.19500838340153E-2</v>
      </c>
      <c r="AJ283" s="165">
        <v>2.99784559050987E-3</v>
      </c>
    </row>
    <row r="284" spans="1:36" x14ac:dyDescent="0.2">
      <c r="A284" s="2" t="s">
        <v>26</v>
      </c>
      <c r="B284" s="2">
        <v>7211</v>
      </c>
      <c r="C284" s="2" t="s">
        <v>1947</v>
      </c>
      <c r="D284" s="2" t="s">
        <v>1948</v>
      </c>
      <c r="E284" s="4" t="s">
        <v>1328</v>
      </c>
      <c r="F284" s="2" t="s">
        <v>1955</v>
      </c>
      <c r="G284" s="2" t="s">
        <v>1956</v>
      </c>
      <c r="H284" s="2" t="s">
        <v>340</v>
      </c>
      <c r="I284" s="2" t="s">
        <v>189</v>
      </c>
      <c r="J284" s="2" t="s">
        <v>31</v>
      </c>
      <c r="K284" s="2" t="s">
        <v>31</v>
      </c>
      <c r="L284" s="2" t="s">
        <v>346</v>
      </c>
      <c r="M284" s="2" t="s">
        <v>43</v>
      </c>
      <c r="N284" s="2" t="s">
        <v>465</v>
      </c>
      <c r="O284" s="2" t="s">
        <v>141</v>
      </c>
      <c r="P284" s="2" t="s">
        <v>103</v>
      </c>
      <c r="Q284" s="2" t="s">
        <v>433</v>
      </c>
      <c r="R284" s="2" t="s">
        <v>425</v>
      </c>
      <c r="S284" s="2" t="s">
        <v>35</v>
      </c>
      <c r="T284" s="152">
        <v>2.4089999999999998</v>
      </c>
      <c r="U284" s="2" t="s">
        <v>1957</v>
      </c>
      <c r="V284" s="163">
        <v>5.0000000000000001E-3</v>
      </c>
      <c r="W284" s="165">
        <v>2.0039999999999999E-2</v>
      </c>
      <c r="X284" s="4" t="s">
        <v>431</v>
      </c>
      <c r="Y284" s="4" t="s">
        <v>141</v>
      </c>
      <c r="Z284" s="152">
        <v>52000</v>
      </c>
      <c r="AA284" s="152">
        <v>1</v>
      </c>
      <c r="AB284" s="152">
        <v>108.28</v>
      </c>
      <c r="AD284" s="152">
        <v>56.305999999999997</v>
      </c>
      <c r="AG284" s="2" t="s">
        <v>37</v>
      </c>
      <c r="AH284" s="152">
        <v>6.7999999999999999E-5</v>
      </c>
      <c r="AI284" s="165">
        <v>9.3461657321917205E-3</v>
      </c>
      <c r="AJ284" s="165">
        <v>2.3446163322028402E-3</v>
      </c>
    </row>
    <row r="285" spans="1:36" x14ac:dyDescent="0.2">
      <c r="A285" s="2" t="s">
        <v>26</v>
      </c>
      <c r="B285" s="2">
        <v>7211</v>
      </c>
      <c r="C285" s="2" t="s">
        <v>1947</v>
      </c>
      <c r="D285" s="2" t="s">
        <v>1948</v>
      </c>
      <c r="E285" s="4" t="s">
        <v>1328</v>
      </c>
      <c r="F285" s="2" t="s">
        <v>1958</v>
      </c>
      <c r="G285" s="2" t="s">
        <v>1959</v>
      </c>
      <c r="H285" s="2" t="s">
        <v>340</v>
      </c>
      <c r="I285" s="2" t="s">
        <v>189</v>
      </c>
      <c r="J285" s="2" t="s">
        <v>31</v>
      </c>
      <c r="K285" s="2" t="s">
        <v>31</v>
      </c>
      <c r="L285" s="2" t="s">
        <v>346</v>
      </c>
      <c r="M285" s="2" t="s">
        <v>43</v>
      </c>
      <c r="N285" s="2" t="s">
        <v>465</v>
      </c>
      <c r="O285" s="2" t="s">
        <v>141</v>
      </c>
      <c r="P285" s="2" t="s">
        <v>103</v>
      </c>
      <c r="Q285" s="2" t="s">
        <v>433</v>
      </c>
      <c r="R285" s="2" t="s">
        <v>425</v>
      </c>
      <c r="S285" s="2" t="s">
        <v>35</v>
      </c>
      <c r="T285" s="152">
        <v>0.66600000000000004</v>
      </c>
      <c r="U285" s="2" t="s">
        <v>1960</v>
      </c>
      <c r="V285" s="163">
        <v>9.4999999999999998E-3</v>
      </c>
      <c r="W285" s="165">
        <v>2.8910000000000002E-2</v>
      </c>
      <c r="X285" s="4" t="s">
        <v>431</v>
      </c>
      <c r="Y285" s="4" t="s">
        <v>141</v>
      </c>
      <c r="Z285" s="152">
        <v>25090.14</v>
      </c>
      <c r="AA285" s="152">
        <v>1</v>
      </c>
      <c r="AB285" s="152">
        <v>113.35</v>
      </c>
      <c r="AD285" s="152">
        <v>28.44</v>
      </c>
      <c r="AG285" s="2" t="s">
        <v>37</v>
      </c>
      <c r="AH285" s="152">
        <v>1.56E-4</v>
      </c>
      <c r="AI285" s="165">
        <v>4.7207010257628397E-3</v>
      </c>
      <c r="AJ285" s="165">
        <v>1.18425384715008E-3</v>
      </c>
    </row>
    <row r="286" spans="1:36" x14ac:dyDescent="0.2">
      <c r="A286" s="2" t="s">
        <v>26</v>
      </c>
      <c r="B286" s="2">
        <v>7211</v>
      </c>
      <c r="C286" s="2" t="s">
        <v>1947</v>
      </c>
      <c r="D286" s="2" t="s">
        <v>1948</v>
      </c>
      <c r="E286" s="4" t="s">
        <v>1328</v>
      </c>
      <c r="F286" s="2" t="s">
        <v>1961</v>
      </c>
      <c r="G286" s="2" t="s">
        <v>1962</v>
      </c>
      <c r="H286" s="2" t="s">
        <v>340</v>
      </c>
      <c r="I286" s="2" t="s">
        <v>189</v>
      </c>
      <c r="J286" s="2" t="s">
        <v>31</v>
      </c>
      <c r="K286" s="2" t="s">
        <v>31</v>
      </c>
      <c r="L286" s="2" t="s">
        <v>346</v>
      </c>
      <c r="M286" s="2" t="s">
        <v>43</v>
      </c>
      <c r="N286" s="2" t="s">
        <v>465</v>
      </c>
      <c r="O286" s="2" t="s">
        <v>141</v>
      </c>
      <c r="P286" s="2" t="s">
        <v>1732</v>
      </c>
      <c r="Q286" s="2" t="s">
        <v>192</v>
      </c>
      <c r="R286" s="2" t="s">
        <v>425</v>
      </c>
      <c r="S286" s="2" t="s">
        <v>35</v>
      </c>
      <c r="T286" s="152">
        <v>4.6680000000000001</v>
      </c>
      <c r="U286" s="2" t="s">
        <v>1963</v>
      </c>
      <c r="V286" s="163">
        <v>3.3599999999999998E-2</v>
      </c>
      <c r="W286" s="165">
        <v>3.4770000000000002E-2</v>
      </c>
      <c r="X286" s="4" t="s">
        <v>431</v>
      </c>
      <c r="Y286" s="4" t="s">
        <v>141</v>
      </c>
      <c r="Z286" s="152">
        <v>50000</v>
      </c>
      <c r="AA286" s="152">
        <v>1</v>
      </c>
      <c r="AB286" s="152">
        <v>101.42</v>
      </c>
      <c r="AD286" s="152">
        <v>50.71</v>
      </c>
      <c r="AG286" s="2" t="s">
        <v>37</v>
      </c>
      <c r="AH286" s="152">
        <v>4.3000000000000002E-5</v>
      </c>
      <c r="AI286" s="165">
        <v>8.4173521688685003E-3</v>
      </c>
      <c r="AJ286" s="165">
        <v>2.1116104651403402E-3</v>
      </c>
    </row>
    <row r="287" spans="1:36" x14ac:dyDescent="0.2">
      <c r="A287" s="2" t="s">
        <v>26</v>
      </c>
      <c r="B287" s="2">
        <v>7211</v>
      </c>
      <c r="C287" s="2" t="s">
        <v>1947</v>
      </c>
      <c r="D287" s="2" t="s">
        <v>1948</v>
      </c>
      <c r="E287" s="4" t="s">
        <v>1328</v>
      </c>
      <c r="F287" s="2" t="s">
        <v>2167</v>
      </c>
      <c r="G287" s="2" t="s">
        <v>2168</v>
      </c>
      <c r="H287" s="2" t="s">
        <v>340</v>
      </c>
      <c r="I287" s="2" t="s">
        <v>189</v>
      </c>
      <c r="J287" s="2" t="s">
        <v>31</v>
      </c>
      <c r="K287" s="2" t="s">
        <v>31</v>
      </c>
      <c r="L287" s="2" t="s">
        <v>346</v>
      </c>
      <c r="M287" s="2" t="s">
        <v>43</v>
      </c>
      <c r="N287" s="2" t="s">
        <v>465</v>
      </c>
      <c r="O287" s="2" t="s">
        <v>141</v>
      </c>
      <c r="P287" s="2" t="s">
        <v>103</v>
      </c>
      <c r="Q287" s="2" t="s">
        <v>433</v>
      </c>
      <c r="R287" s="2" t="s">
        <v>425</v>
      </c>
      <c r="S287" s="2" t="s">
        <v>35</v>
      </c>
      <c r="T287" s="152">
        <v>1.9710000000000001</v>
      </c>
      <c r="U287" s="2" t="s">
        <v>2169</v>
      </c>
      <c r="V287" s="163">
        <v>3.8E-3</v>
      </c>
      <c r="W287" s="165">
        <v>2.087E-2</v>
      </c>
      <c r="X287" s="4" t="s">
        <v>431</v>
      </c>
      <c r="Y287" s="4" t="s">
        <v>141</v>
      </c>
      <c r="Z287" s="152">
        <v>149921</v>
      </c>
      <c r="AA287" s="152">
        <v>1</v>
      </c>
      <c r="AB287" s="152">
        <v>107.97</v>
      </c>
      <c r="AD287" s="152">
        <v>161.87</v>
      </c>
      <c r="AG287" s="2" t="s">
        <v>37</v>
      </c>
      <c r="AH287" s="152">
        <v>5.0000000000000002E-5</v>
      </c>
      <c r="AI287" s="165">
        <v>2.6868749783342499E-2</v>
      </c>
      <c r="AJ287" s="165">
        <v>6.7404015050697404E-3</v>
      </c>
    </row>
    <row r="288" spans="1:36" x14ac:dyDescent="0.2">
      <c r="A288" s="2" t="s">
        <v>26</v>
      </c>
      <c r="B288" s="2">
        <v>7211</v>
      </c>
      <c r="C288" s="2" t="s">
        <v>1967</v>
      </c>
      <c r="D288" s="2" t="s">
        <v>1968</v>
      </c>
      <c r="E288" s="4" t="s">
        <v>1328</v>
      </c>
      <c r="F288" s="2" t="s">
        <v>1969</v>
      </c>
      <c r="G288" s="2" t="s">
        <v>1970</v>
      </c>
      <c r="H288" s="2" t="s">
        <v>340</v>
      </c>
      <c r="I288" s="2" t="s">
        <v>189</v>
      </c>
      <c r="J288" s="2" t="s">
        <v>31</v>
      </c>
      <c r="K288" s="2" t="s">
        <v>31</v>
      </c>
      <c r="L288" s="2" t="s">
        <v>346</v>
      </c>
      <c r="M288" s="2" t="s">
        <v>43</v>
      </c>
      <c r="N288" s="2" t="s">
        <v>460</v>
      </c>
      <c r="O288" s="2" t="s">
        <v>141</v>
      </c>
      <c r="P288" s="2" t="s">
        <v>1938</v>
      </c>
      <c r="Q288" s="2" t="s">
        <v>433</v>
      </c>
      <c r="R288" s="2" t="s">
        <v>425</v>
      </c>
      <c r="S288" s="2" t="s">
        <v>35</v>
      </c>
      <c r="T288" s="152">
        <v>1.0389999999999999</v>
      </c>
      <c r="U288" s="2" t="s">
        <v>1939</v>
      </c>
      <c r="V288" s="163">
        <v>1.8499999999999999E-2</v>
      </c>
      <c r="W288" s="165">
        <v>2.92E-2</v>
      </c>
      <c r="X288" s="4" t="s">
        <v>431</v>
      </c>
      <c r="Y288" s="4" t="s">
        <v>141</v>
      </c>
      <c r="Z288" s="152">
        <v>33716.44</v>
      </c>
      <c r="AA288" s="152">
        <v>1</v>
      </c>
      <c r="AB288" s="152">
        <v>112.32</v>
      </c>
      <c r="AD288" s="152">
        <v>37.869999999999997</v>
      </c>
      <c r="AG288" s="2" t="s">
        <v>37</v>
      </c>
      <c r="AH288" s="152">
        <v>6.9999999999999994E-5</v>
      </c>
      <c r="AI288" s="165">
        <v>6.2860914486638003E-3</v>
      </c>
      <c r="AJ288" s="165">
        <v>1.57695391870625E-3</v>
      </c>
    </row>
    <row r="289" spans="1:36" x14ac:dyDescent="0.2">
      <c r="A289" s="2" t="s">
        <v>26</v>
      </c>
      <c r="B289" s="2">
        <v>7211</v>
      </c>
      <c r="C289" s="2" t="s">
        <v>1967</v>
      </c>
      <c r="D289" s="2" t="s">
        <v>1968</v>
      </c>
      <c r="E289" s="4" t="s">
        <v>1328</v>
      </c>
      <c r="F289" s="2" t="s">
        <v>1971</v>
      </c>
      <c r="G289" s="2" t="s">
        <v>1972</v>
      </c>
      <c r="H289" s="2" t="s">
        <v>340</v>
      </c>
      <c r="I289" s="2" t="s">
        <v>189</v>
      </c>
      <c r="J289" s="2" t="s">
        <v>31</v>
      </c>
      <c r="K289" s="2" t="s">
        <v>31</v>
      </c>
      <c r="L289" s="2" t="s">
        <v>346</v>
      </c>
      <c r="M289" s="2" t="s">
        <v>43</v>
      </c>
      <c r="N289" s="2" t="s">
        <v>460</v>
      </c>
      <c r="O289" s="2" t="s">
        <v>141</v>
      </c>
      <c r="P289" s="2" t="s">
        <v>1938</v>
      </c>
      <c r="Q289" s="2" t="s">
        <v>433</v>
      </c>
      <c r="R289" s="2" t="s">
        <v>425</v>
      </c>
      <c r="S289" s="2" t="s">
        <v>35</v>
      </c>
      <c r="T289" s="152">
        <v>3.2210000000000001</v>
      </c>
      <c r="U289" s="2" t="s">
        <v>1973</v>
      </c>
      <c r="V289" s="163">
        <v>0.01</v>
      </c>
      <c r="W289" s="165">
        <v>3.5119999999999998E-2</v>
      </c>
      <c r="X289" s="4" t="s">
        <v>431</v>
      </c>
      <c r="Y289" s="4" t="s">
        <v>141</v>
      </c>
      <c r="Z289" s="152">
        <v>47917</v>
      </c>
      <c r="AA289" s="152">
        <v>1</v>
      </c>
      <c r="AB289" s="152">
        <v>102.46</v>
      </c>
      <c r="AD289" s="152">
        <v>49.095999999999997</v>
      </c>
      <c r="AG289" s="2" t="s">
        <v>37</v>
      </c>
      <c r="AH289" s="152">
        <v>2.8E-5</v>
      </c>
      <c r="AI289" s="165">
        <v>8.1494041957604693E-3</v>
      </c>
      <c r="AJ289" s="165">
        <v>2.0443919702054802E-3</v>
      </c>
    </row>
    <row r="290" spans="1:36" x14ac:dyDescent="0.2">
      <c r="A290" s="2" t="s">
        <v>26</v>
      </c>
      <c r="B290" s="2">
        <v>7211</v>
      </c>
      <c r="C290" s="2" t="s">
        <v>1967</v>
      </c>
      <c r="D290" s="2" t="s">
        <v>1968</v>
      </c>
      <c r="E290" s="4" t="s">
        <v>1328</v>
      </c>
      <c r="F290" s="2" t="s">
        <v>1974</v>
      </c>
      <c r="G290" s="2" t="s">
        <v>1975</v>
      </c>
      <c r="H290" s="2" t="s">
        <v>340</v>
      </c>
      <c r="I290" s="2" t="s">
        <v>189</v>
      </c>
      <c r="J290" s="2" t="s">
        <v>31</v>
      </c>
      <c r="K290" s="2" t="s">
        <v>31</v>
      </c>
      <c r="L290" s="2" t="s">
        <v>346</v>
      </c>
      <c r="M290" s="2" t="s">
        <v>43</v>
      </c>
      <c r="N290" s="2" t="s">
        <v>460</v>
      </c>
      <c r="O290" s="2" t="s">
        <v>141</v>
      </c>
      <c r="P290" s="2" t="s">
        <v>1938</v>
      </c>
      <c r="Q290" s="2" t="s">
        <v>433</v>
      </c>
      <c r="R290" s="2" t="s">
        <v>425</v>
      </c>
      <c r="S290" s="2" t="s">
        <v>35</v>
      </c>
      <c r="T290" s="152">
        <v>1.8759999999999999</v>
      </c>
      <c r="U290" s="2" t="s">
        <v>121</v>
      </c>
      <c r="V290" s="163">
        <v>3.5400000000000001E-2</v>
      </c>
      <c r="W290" s="165">
        <v>3.4070000000000003E-2</v>
      </c>
      <c r="X290" s="4" t="s">
        <v>431</v>
      </c>
      <c r="Y290" s="4" t="s">
        <v>141</v>
      </c>
      <c r="Z290" s="152">
        <v>53000</v>
      </c>
      <c r="AA290" s="152">
        <v>1</v>
      </c>
      <c r="AB290" s="152">
        <v>106.57</v>
      </c>
      <c r="AD290" s="152">
        <v>56.481999999999999</v>
      </c>
      <c r="AG290" s="2" t="s">
        <v>37</v>
      </c>
      <c r="AH290" s="152">
        <v>4.6999999999999997E-5</v>
      </c>
      <c r="AI290" s="165">
        <v>9.3754629646469606E-3</v>
      </c>
      <c r="AJ290" s="165">
        <v>2.3519659525360502E-3</v>
      </c>
    </row>
    <row r="291" spans="1:36" x14ac:dyDescent="0.2">
      <c r="A291" s="2" t="s">
        <v>26</v>
      </c>
      <c r="B291" s="2">
        <v>7211</v>
      </c>
      <c r="C291" s="2" t="s">
        <v>1967</v>
      </c>
      <c r="D291" s="2" t="s">
        <v>1968</v>
      </c>
      <c r="E291" s="4" t="s">
        <v>1328</v>
      </c>
      <c r="F291" s="2" t="s">
        <v>1976</v>
      </c>
      <c r="G291" s="2" t="s">
        <v>1977</v>
      </c>
      <c r="H291" s="2" t="s">
        <v>340</v>
      </c>
      <c r="I291" s="2" t="s">
        <v>189</v>
      </c>
      <c r="J291" s="2" t="s">
        <v>31</v>
      </c>
      <c r="K291" s="2" t="s">
        <v>31</v>
      </c>
      <c r="L291" s="2" t="s">
        <v>346</v>
      </c>
      <c r="M291" s="2" t="s">
        <v>43</v>
      </c>
      <c r="N291" s="2" t="s">
        <v>460</v>
      </c>
      <c r="O291" s="2" t="s">
        <v>141</v>
      </c>
      <c r="P291" s="2" t="s">
        <v>1938</v>
      </c>
      <c r="Q291" s="2" t="s">
        <v>433</v>
      </c>
      <c r="R291" s="2" t="s">
        <v>425</v>
      </c>
      <c r="S291" s="2" t="s">
        <v>35</v>
      </c>
      <c r="T291" s="152">
        <v>0.64900000000000002</v>
      </c>
      <c r="U291" s="2" t="s">
        <v>1978</v>
      </c>
      <c r="V291" s="163">
        <v>0.01</v>
      </c>
      <c r="W291" s="165">
        <v>3.1940000000000003E-2</v>
      </c>
      <c r="X291" s="4" t="s">
        <v>431</v>
      </c>
      <c r="Y291" s="4" t="s">
        <v>141</v>
      </c>
      <c r="Z291" s="152">
        <v>34840</v>
      </c>
      <c r="AA291" s="152">
        <v>1</v>
      </c>
      <c r="AB291" s="152">
        <v>111.26</v>
      </c>
      <c r="AD291" s="152">
        <v>38.762999999999998</v>
      </c>
      <c r="AG291" s="2" t="s">
        <v>37</v>
      </c>
      <c r="AH291" s="152">
        <v>7.8999999999999996E-5</v>
      </c>
      <c r="AI291" s="165">
        <v>6.4342671552793298E-3</v>
      </c>
      <c r="AJ291" s="165">
        <v>1.6141258661894599E-3</v>
      </c>
    </row>
    <row r="292" spans="1:36" x14ac:dyDescent="0.2">
      <c r="A292" s="2" t="s">
        <v>26</v>
      </c>
      <c r="B292" s="2">
        <v>7211</v>
      </c>
      <c r="C292" s="2" t="s">
        <v>1592</v>
      </c>
      <c r="D292" s="2" t="s">
        <v>1593</v>
      </c>
      <c r="E292" s="4" t="s">
        <v>1328</v>
      </c>
      <c r="F292" s="2" t="s">
        <v>1979</v>
      </c>
      <c r="G292" s="2" t="s">
        <v>1980</v>
      </c>
      <c r="H292" s="2" t="s">
        <v>340</v>
      </c>
      <c r="I292" s="2" t="s">
        <v>189</v>
      </c>
      <c r="J292" s="2" t="s">
        <v>31</v>
      </c>
      <c r="K292" s="2" t="s">
        <v>31</v>
      </c>
      <c r="L292" s="2" t="s">
        <v>346</v>
      </c>
      <c r="M292" s="2" t="s">
        <v>43</v>
      </c>
      <c r="N292" s="2" t="s">
        <v>481</v>
      </c>
      <c r="O292" s="2" t="s">
        <v>141</v>
      </c>
      <c r="P292" s="2" t="s">
        <v>1738</v>
      </c>
      <c r="Q292" s="2" t="s">
        <v>192</v>
      </c>
      <c r="R292" s="2" t="s">
        <v>425</v>
      </c>
      <c r="S292" s="2" t="s">
        <v>35</v>
      </c>
      <c r="T292" s="152">
        <v>4.59</v>
      </c>
      <c r="U292" s="2" t="s">
        <v>1981</v>
      </c>
      <c r="V292" s="163">
        <v>1.43E-2</v>
      </c>
      <c r="W292" s="165">
        <v>3.1870000000000002E-2</v>
      </c>
      <c r="X292" s="4" t="s">
        <v>431</v>
      </c>
      <c r="Y292" s="4" t="s">
        <v>141</v>
      </c>
      <c r="Z292" s="152">
        <v>46494.62</v>
      </c>
      <c r="AA292" s="152">
        <v>1</v>
      </c>
      <c r="AB292" s="152">
        <v>104.95</v>
      </c>
      <c r="AC292" s="152">
        <v>0.95499999999999996</v>
      </c>
      <c r="AD292" s="152">
        <v>49.750999999999998</v>
      </c>
      <c r="AG292" s="2" t="s">
        <v>37</v>
      </c>
      <c r="AH292" s="152">
        <v>4.1E-5</v>
      </c>
      <c r="AI292" s="165">
        <v>8.2582314613928298E-3</v>
      </c>
      <c r="AJ292" s="165">
        <v>2.0716928111815499E-3</v>
      </c>
    </row>
    <row r="293" spans="1:36" x14ac:dyDescent="0.2">
      <c r="A293" s="2" t="s">
        <v>26</v>
      </c>
      <c r="B293" s="2">
        <v>7211</v>
      </c>
      <c r="C293" s="2" t="s">
        <v>1987</v>
      </c>
      <c r="D293" s="2" t="s">
        <v>1988</v>
      </c>
      <c r="E293" s="4" t="s">
        <v>1328</v>
      </c>
      <c r="F293" s="2" t="s">
        <v>1989</v>
      </c>
      <c r="G293" s="2" t="s">
        <v>1990</v>
      </c>
      <c r="H293" s="2" t="s">
        <v>340</v>
      </c>
      <c r="I293" s="2" t="s">
        <v>189</v>
      </c>
      <c r="J293" s="2" t="s">
        <v>31</v>
      </c>
      <c r="K293" s="2" t="s">
        <v>31</v>
      </c>
      <c r="L293" s="2" t="s">
        <v>346</v>
      </c>
      <c r="M293" s="2" t="s">
        <v>43</v>
      </c>
      <c r="N293" s="2" t="s">
        <v>464</v>
      </c>
      <c r="O293" s="2" t="s">
        <v>141</v>
      </c>
      <c r="P293" s="2" t="s">
        <v>1991</v>
      </c>
      <c r="Q293" s="2" t="s">
        <v>433</v>
      </c>
      <c r="R293" s="2" t="s">
        <v>425</v>
      </c>
      <c r="S293" s="2" t="s">
        <v>35</v>
      </c>
      <c r="T293" s="152">
        <v>3.911</v>
      </c>
      <c r="U293" s="2" t="s">
        <v>1992</v>
      </c>
      <c r="V293" s="163">
        <v>2.07E-2</v>
      </c>
      <c r="W293" s="165">
        <v>5.0009999999999999E-2</v>
      </c>
      <c r="X293" s="4" t="s">
        <v>431</v>
      </c>
      <c r="Y293" s="4" t="s">
        <v>141</v>
      </c>
      <c r="Z293" s="152">
        <v>25556.400000000001</v>
      </c>
      <c r="AA293" s="152">
        <v>1</v>
      </c>
      <c r="AB293" s="152">
        <v>98.87</v>
      </c>
      <c r="AD293" s="152">
        <v>25.268000000000001</v>
      </c>
      <c r="AG293" s="2" t="s">
        <v>37</v>
      </c>
      <c r="AH293" s="152">
        <v>5.3999999999999998E-5</v>
      </c>
      <c r="AI293" s="165">
        <v>4.19417066444739E-3</v>
      </c>
      <c r="AJ293" s="165">
        <v>1.0521663451824299E-3</v>
      </c>
    </row>
    <row r="294" spans="1:36" x14ac:dyDescent="0.2">
      <c r="A294" s="2" t="s">
        <v>26</v>
      </c>
      <c r="B294" s="2">
        <v>7211</v>
      </c>
      <c r="C294" s="2" t="s">
        <v>1987</v>
      </c>
      <c r="D294" s="2" t="s">
        <v>1988</v>
      </c>
      <c r="E294" s="4" t="s">
        <v>1328</v>
      </c>
      <c r="F294" s="2" t="s">
        <v>1993</v>
      </c>
      <c r="G294" s="2" t="s">
        <v>1990</v>
      </c>
      <c r="H294" s="2" t="s">
        <v>340</v>
      </c>
      <c r="I294" s="2" t="s">
        <v>189</v>
      </c>
      <c r="J294" s="2" t="s">
        <v>31</v>
      </c>
      <c r="K294" s="2" t="s">
        <v>31</v>
      </c>
      <c r="L294" s="2" t="s">
        <v>346</v>
      </c>
      <c r="M294" s="2" t="s">
        <v>32</v>
      </c>
      <c r="N294" s="2" t="s">
        <v>464</v>
      </c>
      <c r="O294" s="2" t="s">
        <v>141</v>
      </c>
      <c r="P294" s="2" t="s">
        <v>1991</v>
      </c>
      <c r="Q294" s="2" t="s">
        <v>433</v>
      </c>
      <c r="R294" s="2" t="s">
        <v>425</v>
      </c>
      <c r="S294" s="2" t="s">
        <v>35</v>
      </c>
      <c r="T294" s="152">
        <v>3.95</v>
      </c>
      <c r="U294" s="2" t="s">
        <v>1992</v>
      </c>
      <c r="V294" s="163">
        <v>1.8200000000000001E-2</v>
      </c>
      <c r="W294" s="165">
        <v>4.8840000000000001E-2</v>
      </c>
      <c r="X294" s="4" t="s">
        <v>431</v>
      </c>
      <c r="Y294" s="4" t="s">
        <v>141</v>
      </c>
      <c r="Z294" s="152">
        <v>42000</v>
      </c>
      <c r="AA294" s="152">
        <v>1</v>
      </c>
      <c r="AB294" s="152">
        <v>98.87</v>
      </c>
      <c r="AD294" s="152">
        <v>41.524999999999999</v>
      </c>
      <c r="AG294" s="2" t="s">
        <v>37</v>
      </c>
      <c r="AH294" s="152">
        <v>0</v>
      </c>
      <c r="AI294" s="165">
        <v>6.8928005472911101E-3</v>
      </c>
      <c r="AJ294" s="165">
        <v>1.7291553778177599E-3</v>
      </c>
    </row>
    <row r="295" spans="1:36" x14ac:dyDescent="0.2">
      <c r="A295" s="2" t="s">
        <v>26</v>
      </c>
      <c r="B295" s="2">
        <v>7211</v>
      </c>
      <c r="C295" s="2" t="s">
        <v>1994</v>
      </c>
      <c r="D295" s="2" t="s">
        <v>1995</v>
      </c>
      <c r="E295" s="4" t="s">
        <v>1328</v>
      </c>
      <c r="F295" s="2" t="s">
        <v>1996</v>
      </c>
      <c r="G295" s="2" t="s">
        <v>1997</v>
      </c>
      <c r="H295" s="2" t="s">
        <v>340</v>
      </c>
      <c r="I295" s="2" t="s">
        <v>985</v>
      </c>
      <c r="J295" s="2" t="s">
        <v>31</v>
      </c>
      <c r="K295" s="2" t="s">
        <v>101</v>
      </c>
      <c r="L295" s="2" t="s">
        <v>346</v>
      </c>
      <c r="M295" s="2" t="s">
        <v>32</v>
      </c>
      <c r="N295" s="2" t="s">
        <v>471</v>
      </c>
      <c r="O295" s="2" t="s">
        <v>141</v>
      </c>
      <c r="P295" s="2" t="s">
        <v>1998</v>
      </c>
      <c r="Q295" s="2" t="s">
        <v>192</v>
      </c>
      <c r="R295" s="2" t="s">
        <v>425</v>
      </c>
      <c r="S295" s="2" t="s">
        <v>35</v>
      </c>
      <c r="T295" s="152">
        <v>3.29</v>
      </c>
      <c r="U295" s="2" t="s">
        <v>1999</v>
      </c>
      <c r="V295" s="163">
        <v>6.5000000000000002E-2</v>
      </c>
      <c r="W295" s="165">
        <v>6.7239999999999994E-2</v>
      </c>
      <c r="X295" s="4" t="s">
        <v>431</v>
      </c>
      <c r="Y295" s="4" t="s">
        <v>141</v>
      </c>
      <c r="Z295" s="152">
        <v>50000</v>
      </c>
      <c r="AA295" s="152">
        <v>1</v>
      </c>
      <c r="AB295" s="152">
        <v>99.37</v>
      </c>
      <c r="AD295" s="152">
        <v>49.685000000000002</v>
      </c>
      <c r="AG295" s="2" t="s">
        <v>37</v>
      </c>
      <c r="AH295" s="152">
        <v>0</v>
      </c>
      <c r="AI295" s="165">
        <v>8.2472124336468392E-3</v>
      </c>
      <c r="AJ295" s="165">
        <v>2.0689285340267801E-3</v>
      </c>
    </row>
    <row r="296" spans="1:36" x14ac:dyDescent="0.2">
      <c r="A296" s="2" t="s">
        <v>26</v>
      </c>
      <c r="B296" s="2">
        <v>7211</v>
      </c>
      <c r="C296" s="2" t="s">
        <v>2000</v>
      </c>
      <c r="D296" s="2" t="s">
        <v>2001</v>
      </c>
      <c r="E296" s="4" t="s">
        <v>1328</v>
      </c>
      <c r="F296" s="2" t="s">
        <v>2002</v>
      </c>
      <c r="G296" s="2" t="s">
        <v>2003</v>
      </c>
      <c r="H296" s="2" t="s">
        <v>340</v>
      </c>
      <c r="I296" s="2" t="s">
        <v>985</v>
      </c>
      <c r="J296" s="2" t="s">
        <v>31</v>
      </c>
      <c r="K296" s="2" t="s">
        <v>31</v>
      </c>
      <c r="L296" s="2" t="s">
        <v>346</v>
      </c>
      <c r="M296" s="2" t="s">
        <v>43</v>
      </c>
      <c r="N296" s="2" t="s">
        <v>471</v>
      </c>
      <c r="O296" s="2" t="s">
        <v>141</v>
      </c>
      <c r="P296" s="2" t="s">
        <v>1738</v>
      </c>
      <c r="Q296" s="2" t="s">
        <v>192</v>
      </c>
      <c r="R296" s="2" t="s">
        <v>425</v>
      </c>
      <c r="S296" s="2" t="s">
        <v>35</v>
      </c>
      <c r="T296" s="152">
        <v>0.312</v>
      </c>
      <c r="U296" s="2" t="s">
        <v>2004</v>
      </c>
      <c r="V296" s="163">
        <v>2.3599999999999999E-2</v>
      </c>
      <c r="W296" s="165">
        <v>4.9520000000000002E-2</v>
      </c>
      <c r="X296" s="4" t="s">
        <v>431</v>
      </c>
      <c r="Y296" s="4" t="s">
        <v>141</v>
      </c>
      <c r="Z296" s="152">
        <v>2594.1799999999998</v>
      </c>
      <c r="AA296" s="152">
        <v>1</v>
      </c>
      <c r="AB296" s="152">
        <v>100.24</v>
      </c>
      <c r="AD296" s="152">
        <v>2.6</v>
      </c>
      <c r="AG296" s="2" t="s">
        <v>37</v>
      </c>
      <c r="AH296" s="152">
        <v>4.1E-5</v>
      </c>
      <c r="AI296" s="165">
        <v>4.3164135975929697E-4</v>
      </c>
      <c r="AJ296" s="165">
        <v>1.0828326939036199E-4</v>
      </c>
    </row>
    <row r="297" spans="1:36" x14ac:dyDescent="0.2">
      <c r="A297" s="2" t="s">
        <v>26</v>
      </c>
      <c r="B297" s="2">
        <v>7211</v>
      </c>
      <c r="C297" s="2" t="s">
        <v>2186</v>
      </c>
      <c r="D297" s="2" t="s">
        <v>2187</v>
      </c>
      <c r="E297" s="4" t="s">
        <v>1328</v>
      </c>
      <c r="F297" s="2" t="s">
        <v>2188</v>
      </c>
      <c r="G297" s="2" t="s">
        <v>2189</v>
      </c>
      <c r="H297" s="2" t="s">
        <v>340</v>
      </c>
      <c r="I297" s="2" t="s">
        <v>189</v>
      </c>
      <c r="J297" s="2" t="s">
        <v>31</v>
      </c>
      <c r="K297" s="2" t="s">
        <v>31</v>
      </c>
      <c r="L297" s="2" t="s">
        <v>346</v>
      </c>
      <c r="M297" s="2" t="s">
        <v>43</v>
      </c>
      <c r="N297" s="2" t="s">
        <v>481</v>
      </c>
      <c r="O297" s="2" t="s">
        <v>141</v>
      </c>
      <c r="P297" s="2" t="s">
        <v>1438</v>
      </c>
      <c r="Q297" s="2" t="s">
        <v>433</v>
      </c>
      <c r="R297" s="2" t="s">
        <v>425</v>
      </c>
      <c r="S297" s="2" t="s">
        <v>35</v>
      </c>
      <c r="T297" s="152">
        <v>0.53400000000000003</v>
      </c>
      <c r="U297" s="2" t="s">
        <v>2190</v>
      </c>
      <c r="V297" s="163">
        <v>2.75E-2</v>
      </c>
      <c r="W297" s="165">
        <v>3.2379999999999999E-2</v>
      </c>
      <c r="X297" s="4" t="s">
        <v>431</v>
      </c>
      <c r="Y297" s="4" t="s">
        <v>141</v>
      </c>
      <c r="Z297" s="152">
        <v>12309.86</v>
      </c>
      <c r="AA297" s="152">
        <v>1</v>
      </c>
      <c r="AB297" s="152">
        <v>114.52</v>
      </c>
      <c r="AD297" s="152">
        <v>14.097</v>
      </c>
      <c r="AG297" s="2" t="s">
        <v>37</v>
      </c>
      <c r="AH297" s="152">
        <v>8.8999999999999995E-5</v>
      </c>
      <c r="AI297" s="165">
        <v>2.3400026017825698E-3</v>
      </c>
      <c r="AJ297" s="165">
        <v>5.8702236561452203E-4</v>
      </c>
    </row>
    <row r="298" spans="1:36" x14ac:dyDescent="0.2">
      <c r="A298" s="2" t="s">
        <v>26</v>
      </c>
      <c r="B298" s="2">
        <v>7211</v>
      </c>
      <c r="C298" s="2" t="s">
        <v>2005</v>
      </c>
      <c r="D298" s="2" t="s">
        <v>2006</v>
      </c>
      <c r="E298" s="4" t="s">
        <v>1328</v>
      </c>
      <c r="F298" s="2" t="s">
        <v>2007</v>
      </c>
      <c r="G298" s="2" t="s">
        <v>2008</v>
      </c>
      <c r="H298" s="2" t="s">
        <v>340</v>
      </c>
      <c r="I298" s="2" t="s">
        <v>985</v>
      </c>
      <c r="J298" s="2" t="s">
        <v>31</v>
      </c>
      <c r="K298" s="2" t="s">
        <v>31</v>
      </c>
      <c r="L298" s="2" t="s">
        <v>346</v>
      </c>
      <c r="M298" s="2" t="s">
        <v>43</v>
      </c>
      <c r="N298" s="2" t="s">
        <v>482</v>
      </c>
      <c r="O298" s="2" t="s">
        <v>141</v>
      </c>
      <c r="P298" s="2" t="s">
        <v>1776</v>
      </c>
      <c r="Q298" s="2" t="s">
        <v>334</v>
      </c>
      <c r="R298" s="2" t="s">
        <v>427</v>
      </c>
      <c r="S298" s="2" t="s">
        <v>35</v>
      </c>
      <c r="T298" s="152">
        <v>1.8979999999999999</v>
      </c>
      <c r="U298" s="2" t="s">
        <v>1826</v>
      </c>
      <c r="V298" s="163">
        <v>6.7500000000000004E-2</v>
      </c>
      <c r="W298" s="165">
        <v>7.6410000000000006E-2</v>
      </c>
      <c r="X298" s="4" t="s">
        <v>431</v>
      </c>
      <c r="Y298" s="4" t="s">
        <v>141</v>
      </c>
      <c r="Z298" s="152">
        <v>92000</v>
      </c>
      <c r="AA298" s="152">
        <v>1</v>
      </c>
      <c r="AB298" s="152">
        <v>98.67</v>
      </c>
      <c r="AD298" s="152">
        <v>90.775999999999996</v>
      </c>
      <c r="AG298" s="2" t="s">
        <v>37</v>
      </c>
      <c r="AH298" s="152">
        <v>2.8899999999999998E-4</v>
      </c>
      <c r="AI298" s="165">
        <v>1.50679733271953E-2</v>
      </c>
      <c r="AJ298" s="165">
        <v>3.7800117575974299E-3</v>
      </c>
    </row>
    <row r="299" spans="1:36" x14ac:dyDescent="0.2">
      <c r="A299" s="2" t="s">
        <v>26</v>
      </c>
      <c r="B299" s="2">
        <v>7211</v>
      </c>
      <c r="C299" s="2" t="s">
        <v>1611</v>
      </c>
      <c r="D299" s="2" t="s">
        <v>1612</v>
      </c>
      <c r="E299" s="4" t="s">
        <v>1328</v>
      </c>
      <c r="F299" s="2" t="s">
        <v>2009</v>
      </c>
      <c r="G299" s="2" t="s">
        <v>2010</v>
      </c>
      <c r="H299" s="2" t="s">
        <v>340</v>
      </c>
      <c r="I299" s="2" t="s">
        <v>189</v>
      </c>
      <c r="J299" s="2" t="s">
        <v>31</v>
      </c>
      <c r="K299" s="2" t="s">
        <v>31</v>
      </c>
      <c r="L299" s="2" t="s">
        <v>346</v>
      </c>
      <c r="M299" s="2" t="s">
        <v>43</v>
      </c>
      <c r="N299" s="2" t="s">
        <v>481</v>
      </c>
      <c r="O299" s="2" t="s">
        <v>141</v>
      </c>
      <c r="P299" s="2" t="s">
        <v>1333</v>
      </c>
      <c r="Q299" s="2" t="s">
        <v>433</v>
      </c>
      <c r="R299" s="2" t="s">
        <v>425</v>
      </c>
      <c r="S299" s="2" t="s">
        <v>35</v>
      </c>
      <c r="T299" s="152">
        <v>3.1429999999999998</v>
      </c>
      <c r="U299" s="2" t="s">
        <v>2011</v>
      </c>
      <c r="V299" s="163">
        <v>1.34E-2</v>
      </c>
      <c r="W299" s="165">
        <v>2.777E-2</v>
      </c>
      <c r="X299" s="4" t="s">
        <v>431</v>
      </c>
      <c r="Y299" s="4" t="s">
        <v>141</v>
      </c>
      <c r="Z299" s="152">
        <v>62098</v>
      </c>
      <c r="AA299" s="152">
        <v>1</v>
      </c>
      <c r="AB299" s="152">
        <v>110</v>
      </c>
      <c r="AC299" s="152">
        <v>6.47</v>
      </c>
      <c r="AD299" s="152">
        <v>74.778000000000006</v>
      </c>
      <c r="AG299" s="2" t="s">
        <v>37</v>
      </c>
      <c r="AH299" s="152">
        <v>2.1999999999999999E-5</v>
      </c>
      <c r="AI299" s="165">
        <v>1.2412389182459399E-2</v>
      </c>
      <c r="AJ299" s="165">
        <v>3.1138213501407299E-3</v>
      </c>
    </row>
    <row r="300" spans="1:36" x14ac:dyDescent="0.2">
      <c r="A300" s="2" t="s">
        <v>26</v>
      </c>
      <c r="B300" s="2">
        <v>7211</v>
      </c>
      <c r="C300" s="2" t="s">
        <v>1611</v>
      </c>
      <c r="D300" s="2" t="s">
        <v>1612</v>
      </c>
      <c r="E300" s="4" t="s">
        <v>1328</v>
      </c>
      <c r="F300" s="2" t="s">
        <v>2012</v>
      </c>
      <c r="G300" s="2" t="s">
        <v>2013</v>
      </c>
      <c r="H300" s="2" t="s">
        <v>340</v>
      </c>
      <c r="I300" s="2" t="s">
        <v>189</v>
      </c>
      <c r="J300" s="2" t="s">
        <v>31</v>
      </c>
      <c r="K300" s="2" t="s">
        <v>31</v>
      </c>
      <c r="L300" s="2" t="s">
        <v>346</v>
      </c>
      <c r="M300" s="2" t="s">
        <v>43</v>
      </c>
      <c r="N300" s="2" t="s">
        <v>481</v>
      </c>
      <c r="O300" s="2" t="s">
        <v>141</v>
      </c>
      <c r="P300" s="2" t="s">
        <v>1333</v>
      </c>
      <c r="Q300" s="2" t="s">
        <v>433</v>
      </c>
      <c r="R300" s="2" t="s">
        <v>425</v>
      </c>
      <c r="S300" s="2" t="s">
        <v>35</v>
      </c>
      <c r="T300" s="152">
        <v>2.7959999999999998</v>
      </c>
      <c r="U300" s="2" t="s">
        <v>1860</v>
      </c>
      <c r="V300" s="163">
        <v>1.77E-2</v>
      </c>
      <c r="W300" s="165">
        <v>2.615E-2</v>
      </c>
      <c r="X300" s="4" t="s">
        <v>431</v>
      </c>
      <c r="Y300" s="4" t="s">
        <v>141</v>
      </c>
      <c r="Z300" s="152">
        <v>63482.35</v>
      </c>
      <c r="AA300" s="152">
        <v>1</v>
      </c>
      <c r="AB300" s="152">
        <v>110.8</v>
      </c>
      <c r="AD300" s="152">
        <v>70.337999999999994</v>
      </c>
      <c r="AG300" s="2" t="s">
        <v>37</v>
      </c>
      <c r="AH300" s="152">
        <v>2.3E-5</v>
      </c>
      <c r="AI300" s="165">
        <v>1.16754772722296E-2</v>
      </c>
      <c r="AJ300" s="165">
        <v>2.9289566955189501E-3</v>
      </c>
    </row>
    <row r="301" spans="1:36" x14ac:dyDescent="0.2">
      <c r="A301" s="2" t="s">
        <v>26</v>
      </c>
      <c r="B301" s="2">
        <v>7211</v>
      </c>
      <c r="C301" s="2" t="s">
        <v>1611</v>
      </c>
      <c r="D301" s="2" t="s">
        <v>1612</v>
      </c>
      <c r="E301" s="4" t="s">
        <v>1328</v>
      </c>
      <c r="F301" s="2" t="s">
        <v>2014</v>
      </c>
      <c r="G301" s="2" t="s">
        <v>2015</v>
      </c>
      <c r="H301" s="2" t="s">
        <v>340</v>
      </c>
      <c r="I301" s="2" t="s">
        <v>189</v>
      </c>
      <c r="J301" s="2" t="s">
        <v>31</v>
      </c>
      <c r="K301" s="2" t="s">
        <v>31</v>
      </c>
      <c r="L301" s="2" t="s">
        <v>346</v>
      </c>
      <c r="M301" s="2" t="s">
        <v>43</v>
      </c>
      <c r="N301" s="2" t="s">
        <v>481</v>
      </c>
      <c r="O301" s="2" t="s">
        <v>141</v>
      </c>
      <c r="P301" s="2" t="s">
        <v>1445</v>
      </c>
      <c r="Q301" s="2" t="s">
        <v>192</v>
      </c>
      <c r="R301" s="2" t="s">
        <v>425</v>
      </c>
      <c r="S301" s="2" t="s">
        <v>35</v>
      </c>
      <c r="T301" s="152">
        <v>7.1529999999999996</v>
      </c>
      <c r="U301" s="2" t="s">
        <v>2016</v>
      </c>
      <c r="V301" s="163">
        <v>8.9999999999999993E-3</v>
      </c>
      <c r="W301" s="165">
        <v>3.5319999999999997E-2</v>
      </c>
      <c r="X301" s="4" t="s">
        <v>431</v>
      </c>
      <c r="Y301" s="4" t="s">
        <v>141</v>
      </c>
      <c r="Z301" s="152">
        <v>25480</v>
      </c>
      <c r="AA301" s="152">
        <v>1</v>
      </c>
      <c r="AB301" s="152">
        <v>92.82</v>
      </c>
      <c r="AC301" s="152">
        <v>0.71299999999999997</v>
      </c>
      <c r="AD301" s="152">
        <v>24.363</v>
      </c>
      <c r="AG301" s="2" t="s">
        <v>37</v>
      </c>
      <c r="AH301" s="152">
        <v>1.0000000000000001E-5</v>
      </c>
      <c r="AI301" s="165">
        <v>4.0440216542761403E-3</v>
      </c>
      <c r="AJ301" s="165">
        <v>1.0144993669157099E-3</v>
      </c>
    </row>
    <row r="302" spans="1:36" x14ac:dyDescent="0.2">
      <c r="A302" s="2" t="s">
        <v>26</v>
      </c>
      <c r="B302" s="2">
        <v>7211</v>
      </c>
      <c r="C302" s="2" t="s">
        <v>1611</v>
      </c>
      <c r="D302" s="2" t="s">
        <v>1612</v>
      </c>
      <c r="E302" s="4" t="s">
        <v>1328</v>
      </c>
      <c r="F302" s="2" t="s">
        <v>2017</v>
      </c>
      <c r="G302" s="2" t="s">
        <v>2018</v>
      </c>
      <c r="H302" s="2" t="s">
        <v>340</v>
      </c>
      <c r="I302" s="2" t="s">
        <v>189</v>
      </c>
      <c r="J302" s="2" t="s">
        <v>31</v>
      </c>
      <c r="K302" s="2" t="s">
        <v>31</v>
      </c>
      <c r="L302" s="2" t="s">
        <v>346</v>
      </c>
      <c r="M302" s="2" t="s">
        <v>43</v>
      </c>
      <c r="N302" s="2" t="s">
        <v>481</v>
      </c>
      <c r="O302" s="2" t="s">
        <v>141</v>
      </c>
      <c r="P302" s="2" t="s">
        <v>1445</v>
      </c>
      <c r="Q302" s="2" t="s">
        <v>192</v>
      </c>
      <c r="R302" s="2" t="s">
        <v>425</v>
      </c>
      <c r="S302" s="2" t="s">
        <v>35</v>
      </c>
      <c r="T302" s="152">
        <v>0.746</v>
      </c>
      <c r="U302" s="2" t="s">
        <v>2019</v>
      </c>
      <c r="V302" s="163">
        <v>6.4999999999999997E-3</v>
      </c>
      <c r="W302" s="165">
        <v>2.7980000000000001E-2</v>
      </c>
      <c r="X302" s="4" t="s">
        <v>431</v>
      </c>
      <c r="Y302" s="4" t="s">
        <v>141</v>
      </c>
      <c r="Z302" s="152">
        <v>22500</v>
      </c>
      <c r="AA302" s="152">
        <v>1</v>
      </c>
      <c r="AB302" s="152">
        <v>111.86</v>
      </c>
      <c r="AD302" s="152">
        <v>25.169</v>
      </c>
      <c r="AG302" s="2" t="s">
        <v>37</v>
      </c>
      <c r="AH302" s="152">
        <v>4.1E-5</v>
      </c>
      <c r="AI302" s="165">
        <v>4.1777189521231897E-3</v>
      </c>
      <c r="AJ302" s="165">
        <v>1.04803920315292E-3</v>
      </c>
    </row>
    <row r="303" spans="1:36" x14ac:dyDescent="0.2">
      <c r="A303" s="2" t="s">
        <v>26</v>
      </c>
      <c r="B303" s="2">
        <v>7211</v>
      </c>
      <c r="C303" s="2" t="s">
        <v>186</v>
      </c>
      <c r="D303" s="2" t="s">
        <v>1615</v>
      </c>
      <c r="E303" s="4" t="s">
        <v>1328</v>
      </c>
      <c r="F303" s="2" t="s">
        <v>2023</v>
      </c>
      <c r="G303" s="2" t="s">
        <v>2024</v>
      </c>
      <c r="H303" s="2" t="s">
        <v>340</v>
      </c>
      <c r="I303" s="2" t="s">
        <v>189</v>
      </c>
      <c r="J303" s="2" t="s">
        <v>31</v>
      </c>
      <c r="K303" s="2" t="s">
        <v>31</v>
      </c>
      <c r="L303" s="2" t="s">
        <v>346</v>
      </c>
      <c r="M303" s="2" t="s">
        <v>43</v>
      </c>
      <c r="N303" s="2" t="s">
        <v>465</v>
      </c>
      <c r="O303" s="2" t="s">
        <v>141</v>
      </c>
      <c r="P303" s="2" t="s">
        <v>103</v>
      </c>
      <c r="Q303" s="2" t="s">
        <v>433</v>
      </c>
      <c r="R303" s="2" t="s">
        <v>425</v>
      </c>
      <c r="S303" s="2" t="s">
        <v>35</v>
      </c>
      <c r="T303" s="152">
        <v>4.1619999999999999</v>
      </c>
      <c r="U303" s="2" t="s">
        <v>2025</v>
      </c>
      <c r="V303" s="163">
        <v>1.3899999999999999E-2</v>
      </c>
      <c r="W303" s="165">
        <v>2.504E-2</v>
      </c>
      <c r="X303" s="4" t="s">
        <v>431</v>
      </c>
      <c r="Y303" s="4" t="s">
        <v>141</v>
      </c>
      <c r="Z303" s="152">
        <v>51300</v>
      </c>
      <c r="AA303" s="152">
        <v>1</v>
      </c>
      <c r="AB303" s="152">
        <v>101.46</v>
      </c>
      <c r="AD303" s="152">
        <v>52.048999999999999</v>
      </c>
      <c r="AG303" s="2" t="s">
        <v>37</v>
      </c>
      <c r="AH303" s="152">
        <v>2.9E-5</v>
      </c>
      <c r="AI303" s="165">
        <v>8.6396094397632201E-3</v>
      </c>
      <c r="AJ303" s="165">
        <v>2.1673668086744299E-3</v>
      </c>
    </row>
    <row r="304" spans="1:36" x14ac:dyDescent="0.2">
      <c r="A304" s="2" t="s">
        <v>26</v>
      </c>
      <c r="B304" s="2">
        <v>7211</v>
      </c>
      <c r="C304" s="2" t="s">
        <v>186</v>
      </c>
      <c r="D304" s="2" t="s">
        <v>1615</v>
      </c>
      <c r="E304" s="4" t="s">
        <v>1328</v>
      </c>
      <c r="F304" s="2" t="s">
        <v>2026</v>
      </c>
      <c r="G304" s="2" t="s">
        <v>2027</v>
      </c>
      <c r="H304" s="2" t="s">
        <v>340</v>
      </c>
      <c r="I304" s="2" t="s">
        <v>189</v>
      </c>
      <c r="J304" s="2" t="s">
        <v>31</v>
      </c>
      <c r="K304" s="2" t="s">
        <v>31</v>
      </c>
      <c r="L304" s="2" t="s">
        <v>346</v>
      </c>
      <c r="M304" s="2" t="s">
        <v>43</v>
      </c>
      <c r="N304" s="2" t="s">
        <v>465</v>
      </c>
      <c r="O304" s="2" t="s">
        <v>141</v>
      </c>
      <c r="P304" s="2" t="s">
        <v>103</v>
      </c>
      <c r="Q304" s="2" t="s">
        <v>433</v>
      </c>
      <c r="R304" s="2" t="s">
        <v>425</v>
      </c>
      <c r="S304" s="2" t="s">
        <v>35</v>
      </c>
      <c r="T304" s="152">
        <v>3.262</v>
      </c>
      <c r="U304" s="2" t="s">
        <v>2028</v>
      </c>
      <c r="V304" s="163">
        <v>1.7500000000000002E-2</v>
      </c>
      <c r="W304" s="165">
        <v>2.4060000000000002E-2</v>
      </c>
      <c r="X304" s="4" t="s">
        <v>431</v>
      </c>
      <c r="Y304" s="4" t="s">
        <v>141</v>
      </c>
      <c r="Z304" s="152">
        <v>231956.34</v>
      </c>
      <c r="AA304" s="152">
        <v>1</v>
      </c>
      <c r="AB304" s="152">
        <v>111.51</v>
      </c>
      <c r="AD304" s="152">
        <v>258.65499999999997</v>
      </c>
      <c r="AG304" s="2" t="s">
        <v>37</v>
      </c>
      <c r="AH304" s="152">
        <v>8.8999999999999995E-5</v>
      </c>
      <c r="AI304" s="165">
        <v>4.2934059171442801E-2</v>
      </c>
      <c r="AJ304" s="165">
        <v>1.07706089561844E-2</v>
      </c>
    </row>
    <row r="305" spans="1:36" x14ac:dyDescent="0.2">
      <c r="A305" s="2" t="s">
        <v>26</v>
      </c>
      <c r="B305" s="2">
        <v>7211</v>
      </c>
      <c r="C305" s="2" t="s">
        <v>186</v>
      </c>
      <c r="D305" s="2" t="s">
        <v>1615</v>
      </c>
      <c r="E305" s="4" t="s">
        <v>1328</v>
      </c>
      <c r="F305" s="2" t="s">
        <v>2029</v>
      </c>
      <c r="G305" s="2" t="s">
        <v>2030</v>
      </c>
      <c r="H305" s="2" t="s">
        <v>340</v>
      </c>
      <c r="I305" s="2" t="s">
        <v>189</v>
      </c>
      <c r="J305" s="2" t="s">
        <v>31</v>
      </c>
      <c r="K305" s="2" t="s">
        <v>31</v>
      </c>
      <c r="L305" s="2" t="s">
        <v>346</v>
      </c>
      <c r="M305" s="2" t="s">
        <v>43</v>
      </c>
      <c r="N305" s="2" t="s">
        <v>465</v>
      </c>
      <c r="O305" s="2" t="s">
        <v>141</v>
      </c>
      <c r="P305" s="2" t="s">
        <v>1732</v>
      </c>
      <c r="Q305" s="2" t="s">
        <v>192</v>
      </c>
      <c r="R305" s="2" t="s">
        <v>425</v>
      </c>
      <c r="S305" s="2" t="s">
        <v>35</v>
      </c>
      <c r="T305" s="152">
        <v>3.6459999999999999</v>
      </c>
      <c r="U305" s="2" t="s">
        <v>2031</v>
      </c>
      <c r="V305" s="163">
        <v>8.3999999999999995E-3</v>
      </c>
      <c r="W305" s="165">
        <v>3.3390000000000003E-2</v>
      </c>
      <c r="X305" s="4" t="s">
        <v>431</v>
      </c>
      <c r="Y305" s="4" t="s">
        <v>141</v>
      </c>
      <c r="Z305" s="152">
        <v>50000</v>
      </c>
      <c r="AA305" s="152">
        <v>1</v>
      </c>
      <c r="AB305" s="152">
        <v>101.16</v>
      </c>
      <c r="AD305" s="152">
        <v>50.58</v>
      </c>
      <c r="AG305" s="2" t="s">
        <v>37</v>
      </c>
      <c r="AH305" s="152">
        <v>1.26E-4</v>
      </c>
      <c r="AI305" s="165">
        <v>8.3957734707428202E-3</v>
      </c>
      <c r="AJ305" s="165">
        <v>2.1061971470478901E-3</v>
      </c>
    </row>
    <row r="306" spans="1:36" x14ac:dyDescent="0.2">
      <c r="A306" s="2" t="s">
        <v>26</v>
      </c>
      <c r="B306" s="2">
        <v>7211</v>
      </c>
      <c r="C306" s="2" t="s">
        <v>1622</v>
      </c>
      <c r="D306" s="2" t="s">
        <v>1623</v>
      </c>
      <c r="E306" s="4" t="s">
        <v>1328</v>
      </c>
      <c r="F306" s="2" t="s">
        <v>2032</v>
      </c>
      <c r="G306" s="2" t="s">
        <v>2033</v>
      </c>
      <c r="H306" s="2" t="s">
        <v>340</v>
      </c>
      <c r="I306" s="2" t="s">
        <v>985</v>
      </c>
      <c r="J306" s="2" t="s">
        <v>31</v>
      </c>
      <c r="K306" s="2" t="s">
        <v>31</v>
      </c>
      <c r="L306" s="2" t="s">
        <v>346</v>
      </c>
      <c r="M306" s="2" t="s">
        <v>43</v>
      </c>
      <c r="N306" s="2" t="s">
        <v>494</v>
      </c>
      <c r="O306" s="2" t="s">
        <v>141</v>
      </c>
      <c r="P306" s="2" t="s">
        <v>1438</v>
      </c>
      <c r="Q306" s="2" t="s">
        <v>433</v>
      </c>
      <c r="R306" s="2" t="s">
        <v>425</v>
      </c>
      <c r="S306" s="2" t="s">
        <v>35</v>
      </c>
      <c r="T306" s="152">
        <v>1.5780000000000001</v>
      </c>
      <c r="U306" s="2" t="s">
        <v>2034</v>
      </c>
      <c r="V306" s="163">
        <v>2.29E-2</v>
      </c>
      <c r="W306" s="165">
        <v>4.9180000000000001E-2</v>
      </c>
      <c r="X306" s="4" t="s">
        <v>431</v>
      </c>
      <c r="Y306" s="4" t="s">
        <v>141</v>
      </c>
      <c r="Z306" s="152">
        <v>35897.440000000002</v>
      </c>
      <c r="AA306" s="152">
        <v>1</v>
      </c>
      <c r="AB306" s="152">
        <v>96.26</v>
      </c>
      <c r="AD306" s="152">
        <v>34.555</v>
      </c>
      <c r="AG306" s="2" t="s">
        <v>37</v>
      </c>
      <c r="AH306" s="152">
        <v>8.7000000000000001E-5</v>
      </c>
      <c r="AI306" s="165">
        <v>5.7357633265379604E-3</v>
      </c>
      <c r="AJ306" s="165">
        <v>1.4388964157494499E-3</v>
      </c>
    </row>
    <row r="307" spans="1:36" x14ac:dyDescent="0.2">
      <c r="A307" s="2" t="s">
        <v>26</v>
      </c>
      <c r="B307" s="2">
        <v>7211</v>
      </c>
      <c r="C307" s="2" t="s">
        <v>2035</v>
      </c>
      <c r="D307" s="2" t="s">
        <v>2036</v>
      </c>
      <c r="E307" s="4" t="s">
        <v>1328</v>
      </c>
      <c r="F307" s="2" t="s">
        <v>2037</v>
      </c>
      <c r="G307" s="2" t="s">
        <v>2038</v>
      </c>
      <c r="H307" s="2" t="s">
        <v>340</v>
      </c>
      <c r="I307" s="2" t="s">
        <v>985</v>
      </c>
      <c r="J307" s="2" t="s">
        <v>31</v>
      </c>
      <c r="K307" s="2" t="s">
        <v>31</v>
      </c>
      <c r="L307" s="2" t="s">
        <v>346</v>
      </c>
      <c r="M307" s="2" t="s">
        <v>43</v>
      </c>
      <c r="N307" s="2" t="s">
        <v>462</v>
      </c>
      <c r="O307" s="2" t="s">
        <v>141</v>
      </c>
      <c r="P307" s="2" t="s">
        <v>1438</v>
      </c>
      <c r="Q307" s="2" t="s">
        <v>192</v>
      </c>
      <c r="R307" s="2" t="s">
        <v>425</v>
      </c>
      <c r="S307" s="2" t="s">
        <v>35</v>
      </c>
      <c r="T307" s="152">
        <v>4.5259999999999998</v>
      </c>
      <c r="U307" s="2" t="s">
        <v>1813</v>
      </c>
      <c r="V307" s="163">
        <v>2.6200000000000001E-2</v>
      </c>
      <c r="W307" s="165">
        <v>5.4940000000000003E-2</v>
      </c>
      <c r="X307" s="4" t="s">
        <v>431</v>
      </c>
      <c r="Y307" s="4" t="s">
        <v>141</v>
      </c>
      <c r="Z307" s="152">
        <v>56083</v>
      </c>
      <c r="AA307" s="152">
        <v>1</v>
      </c>
      <c r="AB307" s="152">
        <v>88.48</v>
      </c>
      <c r="AD307" s="152">
        <v>49.622</v>
      </c>
      <c r="AG307" s="2" t="s">
        <v>37</v>
      </c>
      <c r="AH307" s="152">
        <v>4.3000000000000002E-5</v>
      </c>
      <c r="AI307" s="165">
        <v>8.2367946365677295E-3</v>
      </c>
      <c r="AJ307" s="165">
        <v>2.06631508398992E-3</v>
      </c>
    </row>
    <row r="308" spans="1:36" x14ac:dyDescent="0.2">
      <c r="A308" s="2" t="s">
        <v>26</v>
      </c>
      <c r="B308" s="2">
        <v>7211</v>
      </c>
      <c r="C308" s="2" t="s">
        <v>2035</v>
      </c>
      <c r="D308" s="2" t="s">
        <v>2036</v>
      </c>
      <c r="E308" s="4" t="s">
        <v>1328</v>
      </c>
      <c r="F308" s="2" t="s">
        <v>2039</v>
      </c>
      <c r="G308" s="2" t="s">
        <v>2040</v>
      </c>
      <c r="H308" s="2" t="s">
        <v>340</v>
      </c>
      <c r="I308" s="2" t="s">
        <v>189</v>
      </c>
      <c r="J308" s="2" t="s">
        <v>31</v>
      </c>
      <c r="K308" s="2" t="s">
        <v>31</v>
      </c>
      <c r="L308" s="2" t="s">
        <v>346</v>
      </c>
      <c r="M308" s="2" t="s">
        <v>43</v>
      </c>
      <c r="N308" s="2" t="s">
        <v>462</v>
      </c>
      <c r="O308" s="2" t="s">
        <v>141</v>
      </c>
      <c r="P308" s="2" t="s">
        <v>1732</v>
      </c>
      <c r="Q308" s="2" t="s">
        <v>192</v>
      </c>
      <c r="R308" s="2" t="s">
        <v>425</v>
      </c>
      <c r="S308" s="2" t="s">
        <v>35</v>
      </c>
      <c r="T308" s="152">
        <v>6.9589999999999996</v>
      </c>
      <c r="U308" s="2" t="s">
        <v>2041</v>
      </c>
      <c r="V308" s="163">
        <v>2.0899999999999998E-2</v>
      </c>
      <c r="W308" s="165">
        <v>3.8609999999999998E-2</v>
      </c>
      <c r="X308" s="4" t="s">
        <v>431</v>
      </c>
      <c r="Y308" s="4" t="s">
        <v>141</v>
      </c>
      <c r="Z308" s="152">
        <v>100000</v>
      </c>
      <c r="AA308" s="152">
        <v>1</v>
      </c>
      <c r="AB308" s="152">
        <v>99.93</v>
      </c>
      <c r="AD308" s="152">
        <v>99.93</v>
      </c>
      <c r="AG308" s="2" t="s">
        <v>37</v>
      </c>
      <c r="AH308" s="152">
        <v>6.4999999999999994E-5</v>
      </c>
      <c r="AI308" s="165">
        <v>1.6587379259219701E-2</v>
      </c>
      <c r="AJ308" s="165">
        <v>4.1611759767595001E-3</v>
      </c>
    </row>
    <row r="309" spans="1:36" x14ac:dyDescent="0.2">
      <c r="A309" s="2" t="s">
        <v>26</v>
      </c>
      <c r="B309" s="2">
        <v>7211</v>
      </c>
      <c r="C309" s="2" t="s">
        <v>2035</v>
      </c>
      <c r="D309" s="2" t="s">
        <v>2036</v>
      </c>
      <c r="E309" s="4" t="s">
        <v>1328</v>
      </c>
      <c r="F309" s="2" t="s">
        <v>2042</v>
      </c>
      <c r="G309" s="2" t="s">
        <v>2043</v>
      </c>
      <c r="H309" s="2" t="s">
        <v>340</v>
      </c>
      <c r="I309" s="2" t="s">
        <v>189</v>
      </c>
      <c r="J309" s="2" t="s">
        <v>31</v>
      </c>
      <c r="K309" s="2" t="s">
        <v>31</v>
      </c>
      <c r="L309" s="2" t="s">
        <v>346</v>
      </c>
      <c r="M309" s="2" t="s">
        <v>43</v>
      </c>
      <c r="N309" s="2" t="s">
        <v>462</v>
      </c>
      <c r="O309" s="2" t="s">
        <v>141</v>
      </c>
      <c r="P309" s="2" t="s">
        <v>1438</v>
      </c>
      <c r="Q309" s="2" t="s">
        <v>433</v>
      </c>
      <c r="R309" s="2" t="s">
        <v>425</v>
      </c>
      <c r="S309" s="2" t="s">
        <v>35</v>
      </c>
      <c r="T309" s="152">
        <v>5.306</v>
      </c>
      <c r="U309" s="2" t="s">
        <v>2044</v>
      </c>
      <c r="V309" s="163">
        <v>2.3099999999999999E-2</v>
      </c>
      <c r="W309" s="165">
        <v>3.0450000000000001E-2</v>
      </c>
      <c r="X309" s="4" t="s">
        <v>431</v>
      </c>
      <c r="Y309" s="4" t="s">
        <v>141</v>
      </c>
      <c r="Z309" s="152">
        <v>25000</v>
      </c>
      <c r="AA309" s="152">
        <v>1</v>
      </c>
      <c r="AB309" s="152">
        <v>98.41</v>
      </c>
      <c r="AD309" s="152">
        <v>24.602</v>
      </c>
      <c r="AG309" s="2" t="s">
        <v>37</v>
      </c>
      <c r="AH309" s="152">
        <v>8.2999999999999998E-5</v>
      </c>
      <c r="AI309" s="165">
        <v>4.08376862028372E-3</v>
      </c>
      <c r="AJ309" s="165">
        <v>1.02447044899655E-3</v>
      </c>
    </row>
    <row r="310" spans="1:36" x14ac:dyDescent="0.2">
      <c r="A310" s="2" t="s">
        <v>26</v>
      </c>
      <c r="B310" s="2">
        <v>7211</v>
      </c>
      <c r="C310" s="2" t="s">
        <v>2045</v>
      </c>
      <c r="D310" s="2" t="s">
        <v>2046</v>
      </c>
      <c r="E310" s="4" t="s">
        <v>1328</v>
      </c>
      <c r="F310" s="2" t="s">
        <v>2047</v>
      </c>
      <c r="G310" s="2" t="s">
        <v>2048</v>
      </c>
      <c r="H310" s="2" t="s">
        <v>340</v>
      </c>
      <c r="I310" s="2" t="s">
        <v>985</v>
      </c>
      <c r="J310" s="2" t="s">
        <v>31</v>
      </c>
      <c r="K310" s="2" t="s">
        <v>31</v>
      </c>
      <c r="L310" s="2" t="s">
        <v>346</v>
      </c>
      <c r="M310" s="2" t="s">
        <v>43</v>
      </c>
      <c r="N310" s="2" t="s">
        <v>502</v>
      </c>
      <c r="O310" s="2" t="s">
        <v>141</v>
      </c>
      <c r="P310" s="2" t="s">
        <v>1732</v>
      </c>
      <c r="Q310" s="2" t="s">
        <v>192</v>
      </c>
      <c r="R310" s="2" t="s">
        <v>425</v>
      </c>
      <c r="S310" s="2" t="s">
        <v>35</v>
      </c>
      <c r="T310" s="152">
        <v>2.327</v>
      </c>
      <c r="U310" s="2" t="s">
        <v>2049</v>
      </c>
      <c r="V310" s="163">
        <v>0.04</v>
      </c>
      <c r="W310" s="165">
        <v>5.2909999999999999E-2</v>
      </c>
      <c r="X310" s="4" t="s">
        <v>431</v>
      </c>
      <c r="Y310" s="4" t="s">
        <v>141</v>
      </c>
      <c r="Z310" s="152">
        <v>25000</v>
      </c>
      <c r="AA310" s="152">
        <v>1</v>
      </c>
      <c r="AB310" s="152">
        <v>97.24</v>
      </c>
      <c r="AD310" s="152">
        <v>24.31</v>
      </c>
      <c r="AG310" s="2" t="s">
        <v>37</v>
      </c>
      <c r="AH310" s="152">
        <v>4.1999999999999998E-5</v>
      </c>
      <c r="AI310" s="165">
        <v>4.0352165495009503E-3</v>
      </c>
      <c r="AJ310" s="165">
        <v>1.0122904832885399E-3</v>
      </c>
    </row>
    <row r="311" spans="1:36" x14ac:dyDescent="0.2">
      <c r="A311" s="2" t="s">
        <v>26</v>
      </c>
      <c r="B311" s="2">
        <v>7211</v>
      </c>
      <c r="C311" s="2" t="s">
        <v>2050</v>
      </c>
      <c r="D311" s="2" t="s">
        <v>2051</v>
      </c>
      <c r="E311" s="4" t="s">
        <v>1328</v>
      </c>
      <c r="F311" s="2" t="s">
        <v>2052</v>
      </c>
      <c r="G311" s="2" t="s">
        <v>2053</v>
      </c>
      <c r="H311" s="2" t="s">
        <v>340</v>
      </c>
      <c r="I311" s="2" t="s">
        <v>189</v>
      </c>
      <c r="J311" s="2" t="s">
        <v>31</v>
      </c>
      <c r="K311" s="2" t="s">
        <v>31</v>
      </c>
      <c r="L311" s="2" t="s">
        <v>346</v>
      </c>
      <c r="M311" s="2" t="s">
        <v>43</v>
      </c>
      <c r="N311" s="2" t="s">
        <v>478</v>
      </c>
      <c r="O311" s="2" t="s">
        <v>141</v>
      </c>
      <c r="P311" s="2" t="s">
        <v>1396</v>
      </c>
      <c r="Q311" s="2" t="s">
        <v>433</v>
      </c>
      <c r="R311" s="2" t="s">
        <v>425</v>
      </c>
      <c r="S311" s="2" t="s">
        <v>35</v>
      </c>
      <c r="T311" s="152">
        <v>3.7280000000000002</v>
      </c>
      <c r="U311" s="2" t="s">
        <v>2054</v>
      </c>
      <c r="V311" s="163">
        <v>3.2500000000000001E-2</v>
      </c>
      <c r="W311" s="165">
        <v>3.6760000000000001E-2</v>
      </c>
      <c r="X311" s="4" t="s">
        <v>431</v>
      </c>
      <c r="Y311" s="4" t="s">
        <v>141</v>
      </c>
      <c r="Z311" s="152">
        <v>39990</v>
      </c>
      <c r="AA311" s="152">
        <v>1</v>
      </c>
      <c r="AB311" s="152">
        <v>105.56</v>
      </c>
      <c r="AD311" s="152">
        <v>42.213000000000001</v>
      </c>
      <c r="AG311" s="2" t="s">
        <v>37</v>
      </c>
      <c r="AH311" s="152">
        <v>8.7000000000000001E-5</v>
      </c>
      <c r="AI311" s="165">
        <v>7.0070089609309601E-3</v>
      </c>
      <c r="AJ311" s="165">
        <v>1.75780615499933E-3</v>
      </c>
    </row>
    <row r="312" spans="1:36" x14ac:dyDescent="0.2">
      <c r="A312" s="2" t="s">
        <v>26</v>
      </c>
      <c r="B312" s="2">
        <v>7211</v>
      </c>
      <c r="C312" s="2" t="s">
        <v>2191</v>
      </c>
      <c r="D312" s="2" t="s">
        <v>2192</v>
      </c>
      <c r="E312" s="4" t="s">
        <v>1328</v>
      </c>
      <c r="F312" s="2" t="s">
        <v>2193</v>
      </c>
      <c r="G312" s="2" t="s">
        <v>2194</v>
      </c>
      <c r="H312" s="2" t="s">
        <v>340</v>
      </c>
      <c r="I312" s="2" t="s">
        <v>985</v>
      </c>
      <c r="J312" s="2" t="s">
        <v>31</v>
      </c>
      <c r="K312" s="2" t="s">
        <v>31</v>
      </c>
      <c r="L312" s="2" t="s">
        <v>346</v>
      </c>
      <c r="M312" s="2" t="s">
        <v>43</v>
      </c>
      <c r="N312" s="2" t="s">
        <v>464</v>
      </c>
      <c r="O312" s="2" t="s">
        <v>141</v>
      </c>
      <c r="P312" s="2" t="s">
        <v>1991</v>
      </c>
      <c r="Q312" s="2" t="s">
        <v>433</v>
      </c>
      <c r="R312" s="2" t="s">
        <v>425</v>
      </c>
      <c r="S312" s="2" t="s">
        <v>35</v>
      </c>
      <c r="T312" s="152">
        <v>2.133</v>
      </c>
      <c r="U312" s="2" t="s">
        <v>1789</v>
      </c>
      <c r="V312" s="163">
        <v>5.5500000000000001E-2</v>
      </c>
      <c r="W312" s="165">
        <v>6.7949999999999997E-2</v>
      </c>
      <c r="X312" s="4" t="s">
        <v>431</v>
      </c>
      <c r="Y312" s="4" t="s">
        <v>141</v>
      </c>
      <c r="Z312" s="152">
        <v>49000</v>
      </c>
      <c r="AA312" s="152">
        <v>1</v>
      </c>
      <c r="AB312" s="152">
        <v>100.2</v>
      </c>
      <c r="AD312" s="152">
        <v>49.097999999999999</v>
      </c>
      <c r="AG312" s="2" t="s">
        <v>37</v>
      </c>
      <c r="AH312" s="152">
        <v>3.0600000000000001E-4</v>
      </c>
      <c r="AI312" s="165">
        <v>8.1497763121101408E-3</v>
      </c>
      <c r="AJ312" s="165">
        <v>2.04448532079394E-3</v>
      </c>
    </row>
    <row r="313" spans="1:36" x14ac:dyDescent="0.2">
      <c r="A313" s="2" t="s">
        <v>26</v>
      </c>
      <c r="B313" s="2">
        <v>7211</v>
      </c>
      <c r="C313" s="2" t="s">
        <v>2055</v>
      </c>
      <c r="D313" s="2" t="s">
        <v>2056</v>
      </c>
      <c r="E313" s="4" t="s">
        <v>1328</v>
      </c>
      <c r="F313" s="2" t="s">
        <v>2057</v>
      </c>
      <c r="G313" s="2" t="s">
        <v>2058</v>
      </c>
      <c r="H313" s="2" t="s">
        <v>340</v>
      </c>
      <c r="I313" s="2" t="s">
        <v>189</v>
      </c>
      <c r="J313" s="2" t="s">
        <v>31</v>
      </c>
      <c r="K313" s="2" t="s">
        <v>31</v>
      </c>
      <c r="L313" s="2" t="s">
        <v>346</v>
      </c>
      <c r="M313" s="2" t="s">
        <v>43</v>
      </c>
      <c r="N313" s="2" t="s">
        <v>481</v>
      </c>
      <c r="O313" s="2" t="s">
        <v>141</v>
      </c>
      <c r="P313" s="2" t="s">
        <v>1732</v>
      </c>
      <c r="Q313" s="2" t="s">
        <v>192</v>
      </c>
      <c r="R313" s="2" t="s">
        <v>425</v>
      </c>
      <c r="S313" s="2" t="s">
        <v>35</v>
      </c>
      <c r="T313" s="152">
        <v>1.4590000000000001</v>
      </c>
      <c r="U313" s="2" t="s">
        <v>2059</v>
      </c>
      <c r="V313" s="163">
        <v>2.1499999999999998E-2</v>
      </c>
      <c r="W313" s="165">
        <v>2.538E-2</v>
      </c>
      <c r="X313" s="4" t="s">
        <v>431</v>
      </c>
      <c r="Y313" s="4" t="s">
        <v>141</v>
      </c>
      <c r="Z313" s="152">
        <v>30000</v>
      </c>
      <c r="AA313" s="152">
        <v>1</v>
      </c>
      <c r="AB313" s="152">
        <v>114.49</v>
      </c>
      <c r="AD313" s="152">
        <v>34.347000000000001</v>
      </c>
      <c r="AG313" s="2" t="s">
        <v>37</v>
      </c>
      <c r="AH313" s="152">
        <v>1.5E-5</v>
      </c>
      <c r="AI313" s="165">
        <v>5.7012580347885304E-3</v>
      </c>
      <c r="AJ313" s="165">
        <v>1.43024028093424E-3</v>
      </c>
    </row>
    <row r="314" spans="1:36" x14ac:dyDescent="0.2">
      <c r="A314" s="2" t="s">
        <v>26</v>
      </c>
      <c r="B314" s="2">
        <v>7211</v>
      </c>
      <c r="C314" s="2" t="s">
        <v>2060</v>
      </c>
      <c r="D314" s="2" t="s">
        <v>2061</v>
      </c>
      <c r="E314" s="4" t="s">
        <v>1328</v>
      </c>
      <c r="F314" s="2" t="s">
        <v>2062</v>
      </c>
      <c r="G314" s="2" t="s">
        <v>2063</v>
      </c>
      <c r="H314" s="2" t="s">
        <v>340</v>
      </c>
      <c r="I314" s="2" t="s">
        <v>985</v>
      </c>
      <c r="J314" s="2" t="s">
        <v>31</v>
      </c>
      <c r="K314" s="2" t="s">
        <v>31</v>
      </c>
      <c r="L314" s="2" t="s">
        <v>346</v>
      </c>
      <c r="M314" s="2" t="s">
        <v>43</v>
      </c>
      <c r="N314" s="2" t="s">
        <v>460</v>
      </c>
      <c r="O314" s="2" t="s">
        <v>141</v>
      </c>
      <c r="P314" s="2" t="s">
        <v>2064</v>
      </c>
      <c r="Q314" s="2" t="s">
        <v>433</v>
      </c>
      <c r="R314" s="2" t="s">
        <v>425</v>
      </c>
      <c r="S314" s="2" t="s">
        <v>35</v>
      </c>
      <c r="T314" s="152">
        <v>0.98099999999999998</v>
      </c>
      <c r="U314" s="2" t="s">
        <v>1939</v>
      </c>
      <c r="V314" s="163">
        <v>3.15E-2</v>
      </c>
      <c r="W314" s="165">
        <v>7.1239999999999998E-2</v>
      </c>
      <c r="X314" s="4" t="s">
        <v>431</v>
      </c>
      <c r="Y314" s="4" t="s">
        <v>141</v>
      </c>
      <c r="Z314" s="152">
        <v>11530.94</v>
      </c>
      <c r="AA314" s="152">
        <v>1</v>
      </c>
      <c r="AB314" s="152">
        <v>96.38</v>
      </c>
      <c r="AD314" s="152">
        <v>11.114000000000001</v>
      </c>
      <c r="AG314" s="2" t="s">
        <v>37</v>
      </c>
      <c r="AH314" s="152">
        <v>6.7000000000000002E-5</v>
      </c>
      <c r="AI314" s="165">
        <v>1.84473301991871E-3</v>
      </c>
      <c r="AJ314" s="165">
        <v>4.6277706719426902E-4</v>
      </c>
    </row>
    <row r="315" spans="1:36" x14ac:dyDescent="0.2">
      <c r="A315" s="2" t="s">
        <v>26</v>
      </c>
      <c r="B315" s="2">
        <v>7211</v>
      </c>
      <c r="C315" s="2" t="s">
        <v>2060</v>
      </c>
      <c r="D315" s="2" t="s">
        <v>2061</v>
      </c>
      <c r="E315" s="4" t="s">
        <v>1328</v>
      </c>
      <c r="F315" s="2" t="s">
        <v>2065</v>
      </c>
      <c r="G315" s="2" t="s">
        <v>2063</v>
      </c>
      <c r="H315" s="2" t="s">
        <v>340</v>
      </c>
      <c r="I315" s="2" t="s">
        <v>985</v>
      </c>
      <c r="J315" s="2" t="s">
        <v>31</v>
      </c>
      <c r="K315" s="2" t="s">
        <v>31</v>
      </c>
      <c r="L315" s="2" t="s">
        <v>346</v>
      </c>
      <c r="M315" s="2" t="s">
        <v>32</v>
      </c>
      <c r="N315" s="2" t="s">
        <v>460</v>
      </c>
      <c r="O315" s="2" t="s">
        <v>141</v>
      </c>
      <c r="P315" s="2" t="s">
        <v>2064</v>
      </c>
      <c r="Q315" s="2" t="s">
        <v>433</v>
      </c>
      <c r="R315" s="2" t="s">
        <v>425</v>
      </c>
      <c r="S315" s="2" t="s">
        <v>35</v>
      </c>
      <c r="T315" s="152">
        <v>0.74</v>
      </c>
      <c r="U315" s="2" t="s">
        <v>1939</v>
      </c>
      <c r="V315" s="163">
        <v>2.9000000000000001E-2</v>
      </c>
      <c r="W315" s="165">
        <v>7.3120000000000004E-2</v>
      </c>
      <c r="X315" s="4" t="s">
        <v>431</v>
      </c>
      <c r="Y315" s="4" t="s">
        <v>141</v>
      </c>
      <c r="Z315" s="152">
        <v>28000</v>
      </c>
      <c r="AA315" s="152">
        <v>1</v>
      </c>
      <c r="AB315" s="152">
        <v>96.38</v>
      </c>
      <c r="AD315" s="152">
        <v>26.986000000000001</v>
      </c>
      <c r="AG315" s="2" t="s">
        <v>37</v>
      </c>
      <c r="AH315" s="152">
        <v>0</v>
      </c>
      <c r="AI315" s="165">
        <v>4.4794721469128898E-3</v>
      </c>
      <c r="AJ315" s="165">
        <v>1.1237382105396001E-3</v>
      </c>
    </row>
    <row r="316" spans="1:36" x14ac:dyDescent="0.2">
      <c r="A316" s="2" t="s">
        <v>26</v>
      </c>
      <c r="B316" s="2">
        <v>7211</v>
      </c>
      <c r="C316" s="2" t="s">
        <v>2066</v>
      </c>
      <c r="D316" s="2" t="s">
        <v>2067</v>
      </c>
      <c r="E316" s="4" t="s">
        <v>1328</v>
      </c>
      <c r="F316" s="2" t="s">
        <v>2068</v>
      </c>
      <c r="G316" s="2" t="s">
        <v>2069</v>
      </c>
      <c r="H316" s="2" t="s">
        <v>340</v>
      </c>
      <c r="I316" s="2" t="s">
        <v>189</v>
      </c>
      <c r="J316" s="2" t="s">
        <v>31</v>
      </c>
      <c r="K316" s="2" t="s">
        <v>31</v>
      </c>
      <c r="L316" s="2" t="s">
        <v>346</v>
      </c>
      <c r="M316" s="2" t="s">
        <v>43</v>
      </c>
      <c r="N316" s="2" t="s">
        <v>464</v>
      </c>
      <c r="O316" s="2" t="s">
        <v>141</v>
      </c>
      <c r="P316" s="2" t="s">
        <v>1840</v>
      </c>
      <c r="Q316" s="2" t="s">
        <v>433</v>
      </c>
      <c r="R316" s="2" t="s">
        <v>425</v>
      </c>
      <c r="S316" s="2" t="s">
        <v>35</v>
      </c>
      <c r="T316" s="152">
        <v>0.73699999999999999</v>
      </c>
      <c r="U316" s="2" t="s">
        <v>2019</v>
      </c>
      <c r="V316" s="163">
        <v>4.3400000000000001E-2</v>
      </c>
      <c r="W316" s="165">
        <v>3.4770000000000002E-2</v>
      </c>
      <c r="X316" s="4" t="s">
        <v>431</v>
      </c>
      <c r="Y316" s="4" t="s">
        <v>141</v>
      </c>
      <c r="Z316" s="152">
        <v>40000</v>
      </c>
      <c r="AA316" s="152">
        <v>1</v>
      </c>
      <c r="AB316" s="152">
        <v>115.35</v>
      </c>
      <c r="AD316" s="152">
        <v>46.14</v>
      </c>
      <c r="AG316" s="2" t="s">
        <v>37</v>
      </c>
      <c r="AH316" s="152">
        <v>9.2E-5</v>
      </c>
      <c r="AI316" s="165">
        <v>7.6587779347582798E-3</v>
      </c>
      <c r="AJ316" s="165">
        <v>1.9213115137364501E-3</v>
      </c>
    </row>
    <row r="317" spans="1:36" x14ac:dyDescent="0.2">
      <c r="A317" s="2" t="s">
        <v>26</v>
      </c>
      <c r="B317" s="2">
        <v>7211</v>
      </c>
      <c r="C317" s="2" t="s">
        <v>2070</v>
      </c>
      <c r="D317" s="2" t="s">
        <v>2071</v>
      </c>
      <c r="E317" s="4" t="s">
        <v>1328</v>
      </c>
      <c r="F317" s="2" t="s">
        <v>2072</v>
      </c>
      <c r="G317" s="2" t="s">
        <v>2073</v>
      </c>
      <c r="H317" s="2" t="s">
        <v>340</v>
      </c>
      <c r="I317" s="2" t="s">
        <v>985</v>
      </c>
      <c r="J317" s="2" t="s">
        <v>31</v>
      </c>
      <c r="K317" s="2" t="s">
        <v>31</v>
      </c>
      <c r="L317" s="2" t="s">
        <v>346</v>
      </c>
      <c r="M317" s="2" t="s">
        <v>43</v>
      </c>
      <c r="N317" s="2" t="s">
        <v>457</v>
      </c>
      <c r="O317" s="2" t="s">
        <v>141</v>
      </c>
      <c r="P317" s="2" t="s">
        <v>1723</v>
      </c>
      <c r="Q317" s="2" t="s">
        <v>433</v>
      </c>
      <c r="R317" s="2" t="s">
        <v>425</v>
      </c>
      <c r="S317" s="2" t="s">
        <v>35</v>
      </c>
      <c r="T317" s="152">
        <v>4.5119999999999996</v>
      </c>
      <c r="U317" s="2" t="s">
        <v>2074</v>
      </c>
      <c r="V317" s="163">
        <v>6.7699999999999996E-2</v>
      </c>
      <c r="W317" s="165">
        <v>6.5189999999999998E-2</v>
      </c>
      <c r="X317" s="4" t="s">
        <v>431</v>
      </c>
      <c r="Y317" s="4" t="s">
        <v>141</v>
      </c>
      <c r="Z317" s="152">
        <v>45000</v>
      </c>
      <c r="AA317" s="152">
        <v>1</v>
      </c>
      <c r="AB317" s="152">
        <v>101.65</v>
      </c>
      <c r="AD317" s="152">
        <v>45.741999999999997</v>
      </c>
      <c r="AG317" s="2" t="s">
        <v>37</v>
      </c>
      <c r="AH317" s="152">
        <v>6.0000000000000002E-5</v>
      </c>
      <c r="AI317" s="165">
        <v>7.5927969154894002E-3</v>
      </c>
      <c r="AJ317" s="165">
        <v>1.9047592526460701E-3</v>
      </c>
    </row>
    <row r="318" spans="1:36" x14ac:dyDescent="0.2">
      <c r="A318" s="2" t="s">
        <v>26</v>
      </c>
      <c r="B318" s="2">
        <v>7211</v>
      </c>
      <c r="C318" s="2" t="s">
        <v>2075</v>
      </c>
      <c r="D318" s="2" t="s">
        <v>2076</v>
      </c>
      <c r="E318" s="4" t="s">
        <v>1328</v>
      </c>
      <c r="F318" s="2" t="s">
        <v>2077</v>
      </c>
      <c r="G318" s="2" t="s">
        <v>2078</v>
      </c>
      <c r="H318" s="2" t="s">
        <v>340</v>
      </c>
      <c r="I318" s="2" t="s">
        <v>985</v>
      </c>
      <c r="J318" s="2" t="s">
        <v>31</v>
      </c>
      <c r="K318" s="2" t="s">
        <v>31</v>
      </c>
      <c r="L318" s="2" t="s">
        <v>346</v>
      </c>
      <c r="M318" s="2" t="s">
        <v>43</v>
      </c>
      <c r="N318" s="2" t="s">
        <v>495</v>
      </c>
      <c r="O318" s="2" t="s">
        <v>141</v>
      </c>
      <c r="P318" s="2" t="s">
        <v>1738</v>
      </c>
      <c r="Q318" s="2" t="s">
        <v>192</v>
      </c>
      <c r="R318" s="2" t="s">
        <v>425</v>
      </c>
      <c r="S318" s="2" t="s">
        <v>35</v>
      </c>
      <c r="T318" s="152">
        <v>3.407</v>
      </c>
      <c r="U318" s="2" t="s">
        <v>2079</v>
      </c>
      <c r="V318" s="163">
        <v>4.5600000000000002E-2</v>
      </c>
      <c r="W318" s="165">
        <v>5.7099999999999998E-2</v>
      </c>
      <c r="X318" s="4" t="s">
        <v>431</v>
      </c>
      <c r="Y318" s="4" t="s">
        <v>141</v>
      </c>
      <c r="Z318" s="152">
        <v>38709.68</v>
      </c>
      <c r="AA318" s="152">
        <v>1</v>
      </c>
      <c r="AB318" s="152">
        <v>96.7</v>
      </c>
      <c r="AD318" s="152">
        <v>37.432000000000002</v>
      </c>
      <c r="AG318" s="2" t="s">
        <v>37</v>
      </c>
      <c r="AH318" s="152">
        <v>8.0000000000000007E-5</v>
      </c>
      <c r="AI318" s="165">
        <v>6.2133803906599602E-3</v>
      </c>
      <c r="AJ318" s="165">
        <v>1.5587133333140599E-3</v>
      </c>
    </row>
    <row r="319" spans="1:36" x14ac:dyDescent="0.2">
      <c r="A319" s="2" t="s">
        <v>26</v>
      </c>
      <c r="B319" s="2">
        <v>7211</v>
      </c>
      <c r="C319" s="2" t="s">
        <v>2075</v>
      </c>
      <c r="D319" s="2" t="s">
        <v>2076</v>
      </c>
      <c r="E319" s="4" t="s">
        <v>1328</v>
      </c>
      <c r="F319" s="2" t="s">
        <v>2080</v>
      </c>
      <c r="G319" s="2" t="s">
        <v>2081</v>
      </c>
      <c r="H319" s="2" t="s">
        <v>340</v>
      </c>
      <c r="I319" s="2" t="s">
        <v>189</v>
      </c>
      <c r="J319" s="2" t="s">
        <v>31</v>
      </c>
      <c r="K319" s="2" t="s">
        <v>31</v>
      </c>
      <c r="L319" s="2" t="s">
        <v>346</v>
      </c>
      <c r="M319" s="2" t="s">
        <v>43</v>
      </c>
      <c r="N319" s="2" t="s">
        <v>495</v>
      </c>
      <c r="O319" s="2" t="s">
        <v>141</v>
      </c>
      <c r="P319" s="2" t="s">
        <v>1738</v>
      </c>
      <c r="Q319" s="2" t="s">
        <v>192</v>
      </c>
      <c r="R319" s="2" t="s">
        <v>425</v>
      </c>
      <c r="S319" s="2" t="s">
        <v>35</v>
      </c>
      <c r="T319" s="152">
        <v>3.61</v>
      </c>
      <c r="U319" s="2" t="s">
        <v>2079</v>
      </c>
      <c r="V319" s="163">
        <v>2.1999999999999999E-2</v>
      </c>
      <c r="W319" s="165">
        <v>3.039E-2</v>
      </c>
      <c r="X319" s="4" t="s">
        <v>431</v>
      </c>
      <c r="Y319" s="4" t="s">
        <v>141</v>
      </c>
      <c r="Z319" s="152">
        <v>35000</v>
      </c>
      <c r="AA319" s="152">
        <v>1</v>
      </c>
      <c r="AB319" s="152">
        <v>102.03</v>
      </c>
      <c r="AD319" s="152">
        <v>35.710999999999999</v>
      </c>
      <c r="AG319" s="2" t="s">
        <v>37</v>
      </c>
      <c r="AH319" s="152">
        <v>7.2999999999999999E-5</v>
      </c>
      <c r="AI319" s="165">
        <v>5.9275853801297297E-3</v>
      </c>
      <c r="AJ319" s="165">
        <v>1.4870176595423799E-3</v>
      </c>
    </row>
    <row r="320" spans="1:36" x14ac:dyDescent="0.2">
      <c r="A320" s="2" t="s">
        <v>26</v>
      </c>
      <c r="B320" s="2">
        <v>7211</v>
      </c>
      <c r="C320" s="2" t="s">
        <v>2082</v>
      </c>
      <c r="D320" s="2" t="s">
        <v>2083</v>
      </c>
      <c r="E320" s="4" t="s">
        <v>1328</v>
      </c>
      <c r="F320" s="2" t="s">
        <v>2084</v>
      </c>
      <c r="G320" s="2" t="s">
        <v>2085</v>
      </c>
      <c r="H320" s="2" t="s">
        <v>340</v>
      </c>
      <c r="I320" s="2" t="s">
        <v>985</v>
      </c>
      <c r="J320" s="2" t="s">
        <v>31</v>
      </c>
      <c r="K320" s="2" t="s">
        <v>31</v>
      </c>
      <c r="L320" s="2" t="s">
        <v>346</v>
      </c>
      <c r="M320" s="2" t="s">
        <v>43</v>
      </c>
      <c r="N320" s="2" t="s">
        <v>481</v>
      </c>
      <c r="O320" s="2" t="s">
        <v>141</v>
      </c>
      <c r="P320" s="2" t="s">
        <v>1723</v>
      </c>
      <c r="Q320" s="2" t="s">
        <v>433</v>
      </c>
      <c r="R320" s="2" t="s">
        <v>425</v>
      </c>
      <c r="S320" s="2" t="s">
        <v>35</v>
      </c>
      <c r="T320" s="152">
        <v>2.9940000000000002</v>
      </c>
      <c r="U320" s="2" t="s">
        <v>2086</v>
      </c>
      <c r="V320" s="163">
        <v>4.1000000000000002E-2</v>
      </c>
      <c r="W320" s="165">
        <v>5.8590000000000003E-2</v>
      </c>
      <c r="X320" s="4" t="s">
        <v>431</v>
      </c>
      <c r="Y320" s="4" t="s">
        <v>141</v>
      </c>
      <c r="Z320" s="152">
        <v>28000</v>
      </c>
      <c r="AA320" s="152">
        <v>1</v>
      </c>
      <c r="AB320" s="152">
        <v>94.62</v>
      </c>
      <c r="AD320" s="152">
        <v>26.494</v>
      </c>
      <c r="AG320" s="2" t="s">
        <v>37</v>
      </c>
      <c r="AH320" s="152">
        <v>5.3000000000000001E-5</v>
      </c>
      <c r="AI320" s="165">
        <v>4.3976722820180296E-3</v>
      </c>
      <c r="AJ320" s="165">
        <v>1.1032175708783701E-3</v>
      </c>
    </row>
    <row r="321" spans="1:36" x14ac:dyDescent="0.2">
      <c r="A321" s="2" t="s">
        <v>26</v>
      </c>
      <c r="B321" s="2">
        <v>7211</v>
      </c>
      <c r="C321" s="2" t="s">
        <v>2082</v>
      </c>
      <c r="D321" s="2" t="s">
        <v>2083</v>
      </c>
      <c r="E321" s="4" t="s">
        <v>1328</v>
      </c>
      <c r="F321" s="2" t="s">
        <v>2195</v>
      </c>
      <c r="G321" s="2" t="s">
        <v>2085</v>
      </c>
      <c r="H321" s="2" t="s">
        <v>340</v>
      </c>
      <c r="I321" s="2" t="s">
        <v>985</v>
      </c>
      <c r="J321" s="2" t="s">
        <v>31</v>
      </c>
      <c r="K321" s="2" t="s">
        <v>31</v>
      </c>
      <c r="L321" s="2" t="s">
        <v>346</v>
      </c>
      <c r="M321" s="2" t="s">
        <v>32</v>
      </c>
      <c r="N321" s="2" t="s">
        <v>481</v>
      </c>
      <c r="O321" s="2" t="s">
        <v>141</v>
      </c>
      <c r="P321" s="2" t="s">
        <v>1723</v>
      </c>
      <c r="Q321" s="2" t="s">
        <v>433</v>
      </c>
      <c r="R321" s="2" t="s">
        <v>425</v>
      </c>
      <c r="S321" s="2" t="s">
        <v>35</v>
      </c>
      <c r="T321" s="152">
        <v>2.99</v>
      </c>
      <c r="U321" s="2" t="s">
        <v>2086</v>
      </c>
      <c r="V321" s="163">
        <v>4.1000000000000002E-2</v>
      </c>
      <c r="W321" s="165">
        <v>5.8590000000000003E-2</v>
      </c>
      <c r="X321" s="4" t="s">
        <v>431</v>
      </c>
      <c r="Y321" s="4" t="s">
        <v>141</v>
      </c>
      <c r="Z321" s="152">
        <v>156000</v>
      </c>
      <c r="AA321" s="152">
        <v>1</v>
      </c>
      <c r="AB321" s="152">
        <v>93.67</v>
      </c>
      <c r="AD321" s="152">
        <v>146.125</v>
      </c>
      <c r="AG321" s="2" t="s">
        <v>37</v>
      </c>
      <c r="AH321" s="152">
        <v>0</v>
      </c>
      <c r="AI321" s="165">
        <v>2.4255319841182101E-2</v>
      </c>
      <c r="AJ321" s="165">
        <v>6.0847860686398204E-3</v>
      </c>
    </row>
    <row r="322" spans="1:36" x14ac:dyDescent="0.2">
      <c r="A322" s="2" t="s">
        <v>26</v>
      </c>
      <c r="B322" s="2">
        <v>7211</v>
      </c>
      <c r="C322" s="2" t="s">
        <v>2087</v>
      </c>
      <c r="D322" s="2" t="s">
        <v>2088</v>
      </c>
      <c r="E322" s="4" t="s">
        <v>1328</v>
      </c>
      <c r="F322" s="2" t="s">
        <v>2089</v>
      </c>
      <c r="G322" s="2" t="s">
        <v>2090</v>
      </c>
      <c r="H322" s="2" t="s">
        <v>340</v>
      </c>
      <c r="I322" s="2" t="s">
        <v>774</v>
      </c>
      <c r="J322" s="2" t="s">
        <v>31</v>
      </c>
      <c r="K322" s="2" t="s">
        <v>31</v>
      </c>
      <c r="L322" s="2" t="s">
        <v>346</v>
      </c>
      <c r="M322" s="2" t="s">
        <v>43</v>
      </c>
      <c r="N322" s="2" t="s">
        <v>471</v>
      </c>
      <c r="O322" s="2" t="s">
        <v>141</v>
      </c>
      <c r="P322" s="2" t="s">
        <v>1938</v>
      </c>
      <c r="Q322" s="2" t="s">
        <v>433</v>
      </c>
      <c r="R322" s="2" t="s">
        <v>425</v>
      </c>
      <c r="S322" s="2" t="s">
        <v>35</v>
      </c>
      <c r="T322" s="152">
        <v>3.19</v>
      </c>
      <c r="U322" s="2" t="s">
        <v>2091</v>
      </c>
      <c r="V322" s="163">
        <v>4.6899999999999997E-2</v>
      </c>
      <c r="W322" s="165">
        <v>7.596E-2</v>
      </c>
      <c r="X322" s="4" t="s">
        <v>431</v>
      </c>
      <c r="Y322" s="4" t="s">
        <v>141</v>
      </c>
      <c r="Z322" s="152">
        <v>95000</v>
      </c>
      <c r="AA322" s="152">
        <v>1</v>
      </c>
      <c r="AB322" s="152">
        <v>101.4</v>
      </c>
      <c r="AD322" s="152">
        <v>96.33</v>
      </c>
      <c r="AG322" s="2" t="s">
        <v>37</v>
      </c>
      <c r="AH322" s="152">
        <v>7.8999999999999996E-5</v>
      </c>
      <c r="AI322" s="165">
        <v>1.59898153111241E-2</v>
      </c>
      <c r="AJ322" s="165">
        <v>4.0112687065069798E-3</v>
      </c>
    </row>
    <row r="323" spans="1:36" x14ac:dyDescent="0.2">
      <c r="A323" s="2" t="s">
        <v>26</v>
      </c>
      <c r="B323" s="2">
        <v>7211</v>
      </c>
      <c r="C323" s="2" t="s">
        <v>2092</v>
      </c>
      <c r="D323" s="2" t="s">
        <v>2093</v>
      </c>
      <c r="E323" s="4" t="s">
        <v>333</v>
      </c>
      <c r="F323" s="2" t="s">
        <v>2094</v>
      </c>
      <c r="G323" s="2" t="s">
        <v>2095</v>
      </c>
      <c r="H323" s="2" t="s">
        <v>340</v>
      </c>
      <c r="I323" s="2" t="s">
        <v>774</v>
      </c>
      <c r="J323" s="2" t="s">
        <v>31</v>
      </c>
      <c r="K323" s="2" t="s">
        <v>31</v>
      </c>
      <c r="L323" s="2" t="s">
        <v>346</v>
      </c>
      <c r="M323" s="2" t="s">
        <v>334</v>
      </c>
      <c r="N323" s="2" t="s">
        <v>471</v>
      </c>
      <c r="O323" s="2" t="s">
        <v>141</v>
      </c>
      <c r="P323" s="2" t="s">
        <v>2096</v>
      </c>
      <c r="Q323" s="2" t="s">
        <v>104</v>
      </c>
      <c r="R323" s="2" t="s">
        <v>425</v>
      </c>
      <c r="S323" s="2" t="s">
        <v>105</v>
      </c>
      <c r="T323" s="152">
        <v>5.45</v>
      </c>
      <c r="U323" s="2" t="s">
        <v>2097</v>
      </c>
      <c r="V323" s="163">
        <v>5.8749999999999997E-2</v>
      </c>
      <c r="W323" s="165">
        <v>9.4039999999999999E-2</v>
      </c>
      <c r="X323" s="4" t="s">
        <v>431</v>
      </c>
      <c r="Y323" s="4" t="s">
        <v>141</v>
      </c>
      <c r="Z323" s="152">
        <v>10000</v>
      </c>
      <c r="AA323" s="152">
        <v>3.7589999999999999</v>
      </c>
      <c r="AB323" s="152">
        <v>84.875</v>
      </c>
      <c r="AD323" s="152">
        <v>32.454000000000001</v>
      </c>
      <c r="AG323" s="2" t="s">
        <v>37</v>
      </c>
      <c r="AH323" s="152">
        <v>1.5999999999999999E-5</v>
      </c>
      <c r="AI323" s="165">
        <v>5.3869723722664801E-3</v>
      </c>
      <c r="AJ323" s="165">
        <v>1.3513973288145E-3</v>
      </c>
    </row>
    <row r="324" spans="1:36" x14ac:dyDescent="0.2">
      <c r="A324" s="2" t="s">
        <v>26</v>
      </c>
      <c r="B324" s="2">
        <v>7211</v>
      </c>
      <c r="C324" s="2" t="s">
        <v>186</v>
      </c>
      <c r="D324" s="2" t="s">
        <v>1615</v>
      </c>
      <c r="E324" s="4" t="s">
        <v>1328</v>
      </c>
      <c r="F324" s="2" t="s">
        <v>2098</v>
      </c>
      <c r="G324" s="2" t="s">
        <v>2099</v>
      </c>
      <c r="H324" s="2" t="s">
        <v>340</v>
      </c>
      <c r="I324" s="2" t="s">
        <v>774</v>
      </c>
      <c r="J324" s="2" t="s">
        <v>31</v>
      </c>
      <c r="K324" s="2" t="s">
        <v>31</v>
      </c>
      <c r="L324" s="2" t="s">
        <v>346</v>
      </c>
      <c r="M324" s="2" t="s">
        <v>32</v>
      </c>
      <c r="N324" s="2" t="s">
        <v>554</v>
      </c>
      <c r="O324" s="2" t="s">
        <v>141</v>
      </c>
      <c r="P324" s="2" t="s">
        <v>2100</v>
      </c>
      <c r="Q324" s="2" t="s">
        <v>450</v>
      </c>
      <c r="R324" s="2" t="s">
        <v>425</v>
      </c>
      <c r="S324" s="2" t="s">
        <v>105</v>
      </c>
      <c r="T324" s="152">
        <v>2.19</v>
      </c>
      <c r="U324" s="2" t="s">
        <v>2101</v>
      </c>
      <c r="V324" s="163">
        <v>3.2550000000000003E-2</v>
      </c>
      <c r="W324" s="165">
        <v>6.9930000000000006E-2</v>
      </c>
      <c r="X324" s="4" t="s">
        <v>431</v>
      </c>
      <c r="Y324" s="4" t="s">
        <v>141</v>
      </c>
      <c r="Z324" s="152">
        <v>15000</v>
      </c>
      <c r="AA324" s="152">
        <v>3.7589999999999999</v>
      </c>
      <c r="AB324" s="152">
        <v>91.519000000000005</v>
      </c>
      <c r="AD324" s="152">
        <v>51.603000000000002</v>
      </c>
      <c r="AG324" s="2" t="s">
        <v>37</v>
      </c>
      <c r="AH324" s="152">
        <v>0</v>
      </c>
      <c r="AI324" s="165">
        <v>8.5655909893914799E-3</v>
      </c>
      <c r="AJ324" s="165">
        <v>2.14879824562957E-3</v>
      </c>
    </row>
    <row r="325" spans="1:36" x14ac:dyDescent="0.2">
      <c r="A325" s="2" t="s">
        <v>26</v>
      </c>
      <c r="B325" s="2">
        <v>7211</v>
      </c>
      <c r="C325" s="2" t="s">
        <v>1668</v>
      </c>
      <c r="D325" s="2" t="s">
        <v>1669</v>
      </c>
      <c r="E325" s="4" t="s">
        <v>333</v>
      </c>
      <c r="F325" s="2" t="s">
        <v>2102</v>
      </c>
      <c r="G325" s="2" t="s">
        <v>2103</v>
      </c>
      <c r="H325" s="2" t="s">
        <v>340</v>
      </c>
      <c r="I325" s="2" t="s">
        <v>774</v>
      </c>
      <c r="J325" s="2" t="s">
        <v>100</v>
      </c>
      <c r="K325" s="2" t="s">
        <v>101</v>
      </c>
      <c r="L325" s="2" t="s">
        <v>346</v>
      </c>
      <c r="M325" s="2" t="s">
        <v>334</v>
      </c>
      <c r="N325" s="2" t="s">
        <v>554</v>
      </c>
      <c r="O325" s="2" t="s">
        <v>141</v>
      </c>
      <c r="P325" s="2" t="s">
        <v>1998</v>
      </c>
      <c r="Q325" s="2" t="s">
        <v>104</v>
      </c>
      <c r="R325" s="2" t="s">
        <v>425</v>
      </c>
      <c r="S325" s="2" t="s">
        <v>105</v>
      </c>
      <c r="T325" s="152">
        <v>6.49</v>
      </c>
      <c r="U325" s="2" t="s">
        <v>2104</v>
      </c>
      <c r="V325" s="163">
        <v>4.9119999999999997E-2</v>
      </c>
      <c r="W325" s="165">
        <v>5.6590000000000001E-2</v>
      </c>
      <c r="X325" s="4" t="s">
        <v>431</v>
      </c>
      <c r="Y325" s="4" t="s">
        <v>141</v>
      </c>
      <c r="Z325" s="152">
        <v>7000</v>
      </c>
      <c r="AA325" s="152">
        <v>3.7589999999999999</v>
      </c>
      <c r="AB325" s="152">
        <v>99.802999999999997</v>
      </c>
      <c r="AD325" s="152">
        <v>26.260999999999999</v>
      </c>
      <c r="AG325" s="2" t="s">
        <v>37</v>
      </c>
      <c r="AH325" s="152">
        <v>0</v>
      </c>
      <c r="AI325" s="165">
        <v>4.3590909436186402E-3</v>
      </c>
      <c r="AJ325" s="165">
        <v>1.0935389027783701E-3</v>
      </c>
    </row>
    <row r="326" spans="1:36" x14ac:dyDescent="0.2">
      <c r="A326" s="2" t="s">
        <v>26</v>
      </c>
      <c r="B326" s="2">
        <v>7211</v>
      </c>
      <c r="C326" s="2" t="s">
        <v>1198</v>
      </c>
      <c r="D326" s="2" t="s">
        <v>1582</v>
      </c>
      <c r="E326" s="4" t="s">
        <v>1328</v>
      </c>
      <c r="F326" s="2" t="s">
        <v>2105</v>
      </c>
      <c r="G326" s="2" t="s">
        <v>2106</v>
      </c>
      <c r="H326" s="2" t="s">
        <v>340</v>
      </c>
      <c r="I326" s="2" t="s">
        <v>774</v>
      </c>
      <c r="J326" s="2" t="s">
        <v>31</v>
      </c>
      <c r="K326" s="2" t="s">
        <v>31</v>
      </c>
      <c r="L326" s="2" t="s">
        <v>346</v>
      </c>
      <c r="M326" s="2" t="s">
        <v>32</v>
      </c>
      <c r="N326" s="2" t="s">
        <v>554</v>
      </c>
      <c r="O326" s="2" t="s">
        <v>141</v>
      </c>
      <c r="P326" s="2" t="s">
        <v>2100</v>
      </c>
      <c r="Q326" s="2" t="s">
        <v>450</v>
      </c>
      <c r="R326" s="2" t="s">
        <v>425</v>
      </c>
      <c r="S326" s="2" t="s">
        <v>105</v>
      </c>
      <c r="T326" s="152">
        <v>1.54</v>
      </c>
      <c r="U326" s="2" t="s">
        <v>2107</v>
      </c>
      <c r="V326" s="163">
        <v>3.2750000000000001E-2</v>
      </c>
      <c r="W326" s="165">
        <v>6.701E-2</v>
      </c>
      <c r="X326" s="4" t="s">
        <v>431</v>
      </c>
      <c r="Y326" s="4" t="s">
        <v>141</v>
      </c>
      <c r="Z326" s="152">
        <v>16000</v>
      </c>
      <c r="AA326" s="152">
        <v>3.7589999999999999</v>
      </c>
      <c r="AB326" s="152">
        <v>94.162999999999997</v>
      </c>
      <c r="AD326" s="152">
        <v>56.633000000000003</v>
      </c>
      <c r="AG326" s="2" t="s">
        <v>37</v>
      </c>
      <c r="AH326" s="152">
        <v>0</v>
      </c>
      <c r="AI326" s="165">
        <v>9.4005544721703204E-3</v>
      </c>
      <c r="AJ326" s="165">
        <v>2.35826050797457E-3</v>
      </c>
    </row>
    <row r="327" spans="1:36" x14ac:dyDescent="0.2">
      <c r="A327" s="2" t="s">
        <v>26</v>
      </c>
      <c r="B327" s="2">
        <v>7211</v>
      </c>
      <c r="C327" s="2" t="s">
        <v>2108</v>
      </c>
      <c r="D327" s="2" t="s">
        <v>2109</v>
      </c>
      <c r="E327" s="4" t="s">
        <v>1328</v>
      </c>
      <c r="F327" s="2" t="s">
        <v>2110</v>
      </c>
      <c r="G327" s="2" t="s">
        <v>2111</v>
      </c>
      <c r="H327" s="2" t="s">
        <v>340</v>
      </c>
      <c r="I327" s="2" t="s">
        <v>774</v>
      </c>
      <c r="J327" s="2" t="s">
        <v>100</v>
      </c>
      <c r="K327" s="2" t="s">
        <v>101</v>
      </c>
      <c r="L327" s="2" t="s">
        <v>346</v>
      </c>
      <c r="M327" s="2" t="s">
        <v>43</v>
      </c>
      <c r="N327" s="2" t="s">
        <v>504</v>
      </c>
      <c r="O327" s="2" t="s">
        <v>141</v>
      </c>
      <c r="P327" s="2" t="s">
        <v>2096</v>
      </c>
      <c r="Q327" s="2" t="s">
        <v>104</v>
      </c>
      <c r="R327" s="2" t="s">
        <v>425</v>
      </c>
      <c r="S327" s="2" t="s">
        <v>105</v>
      </c>
      <c r="T327" s="152">
        <v>0.96</v>
      </c>
      <c r="U327" s="2" t="s">
        <v>2112</v>
      </c>
      <c r="V327" s="163">
        <v>6.1249999999999999E-2</v>
      </c>
      <c r="W327" s="165">
        <v>0.31725999999999999</v>
      </c>
      <c r="X327" s="4" t="s">
        <v>431</v>
      </c>
      <c r="Y327" s="4" t="s">
        <v>141</v>
      </c>
      <c r="Z327" s="152">
        <v>33000</v>
      </c>
      <c r="AA327" s="152">
        <v>3.7589999999999999</v>
      </c>
      <c r="AB327" s="152">
        <v>99.778000000000006</v>
      </c>
      <c r="AD327" s="152">
        <v>123.771</v>
      </c>
      <c r="AG327" s="2" t="s">
        <v>37</v>
      </c>
      <c r="AH327" s="152">
        <v>5.5000000000000002E-5</v>
      </c>
      <c r="AI327" s="165">
        <v>2.05447457460784E-2</v>
      </c>
      <c r="AJ327" s="165">
        <v>5.1539366834996497E-3</v>
      </c>
    </row>
    <row r="328" spans="1:36" x14ac:dyDescent="0.2">
      <c r="A328" s="2" t="s">
        <v>26</v>
      </c>
      <c r="B328" s="2">
        <v>7211</v>
      </c>
      <c r="C328" s="2" t="s">
        <v>2113</v>
      </c>
      <c r="D328" s="2" t="s">
        <v>2114</v>
      </c>
      <c r="E328" s="4" t="s">
        <v>333</v>
      </c>
      <c r="F328" s="2" t="s">
        <v>2115</v>
      </c>
      <c r="G328" s="2" t="s">
        <v>2116</v>
      </c>
      <c r="H328" s="2" t="s">
        <v>340</v>
      </c>
      <c r="I328" s="2" t="s">
        <v>774</v>
      </c>
      <c r="J328" s="2" t="s">
        <v>100</v>
      </c>
      <c r="K328" s="2" t="s">
        <v>101</v>
      </c>
      <c r="L328" s="2" t="s">
        <v>346</v>
      </c>
      <c r="M328" s="2" t="s">
        <v>334</v>
      </c>
      <c r="N328" s="2" t="s">
        <v>527</v>
      </c>
      <c r="O328" s="2" t="s">
        <v>141</v>
      </c>
      <c r="P328" s="2" t="s">
        <v>1991</v>
      </c>
      <c r="Q328" s="2" t="s">
        <v>104</v>
      </c>
      <c r="R328" s="2" t="s">
        <v>425</v>
      </c>
      <c r="S328" s="2" t="s">
        <v>105</v>
      </c>
      <c r="T328" s="152">
        <v>6.86</v>
      </c>
      <c r="U328" s="2" t="s">
        <v>2117</v>
      </c>
      <c r="V328" s="163">
        <v>5.8749999999999997E-2</v>
      </c>
      <c r="W328" s="165">
        <v>5.79E-2</v>
      </c>
      <c r="X328" s="4" t="s">
        <v>431</v>
      </c>
      <c r="Y328" s="4" t="s">
        <v>141</v>
      </c>
      <c r="Z328" s="152">
        <v>13000</v>
      </c>
      <c r="AA328" s="152">
        <v>3.7589999999999999</v>
      </c>
      <c r="AB328" s="152">
        <v>103.919</v>
      </c>
      <c r="AD328" s="152">
        <v>50.781999999999996</v>
      </c>
      <c r="AG328" s="2" t="s">
        <v>37</v>
      </c>
      <c r="AH328" s="152">
        <v>0</v>
      </c>
      <c r="AI328" s="165">
        <v>8.4292921535564103E-3</v>
      </c>
      <c r="AJ328" s="165">
        <v>2.1146057772188699E-3</v>
      </c>
    </row>
    <row r="329" spans="1:36" x14ac:dyDescent="0.2">
      <c r="A329" s="2" t="s">
        <v>26</v>
      </c>
      <c r="B329" s="2">
        <v>7211</v>
      </c>
      <c r="C329" s="2" t="s">
        <v>1584</v>
      </c>
      <c r="D329" s="2" t="s">
        <v>1585</v>
      </c>
      <c r="E329" s="4" t="s">
        <v>1328</v>
      </c>
      <c r="F329" s="2" t="s">
        <v>2118</v>
      </c>
      <c r="G329" s="2" t="s">
        <v>2119</v>
      </c>
      <c r="H329" s="2" t="s">
        <v>340</v>
      </c>
      <c r="I329" s="2" t="s">
        <v>774</v>
      </c>
      <c r="J329" s="2" t="s">
        <v>31</v>
      </c>
      <c r="K329" s="2" t="s">
        <v>31</v>
      </c>
      <c r="L329" s="2" t="s">
        <v>346</v>
      </c>
      <c r="M329" s="2" t="s">
        <v>334</v>
      </c>
      <c r="N329" s="2" t="s">
        <v>554</v>
      </c>
      <c r="O329" s="2" t="s">
        <v>141</v>
      </c>
      <c r="P329" s="2" t="s">
        <v>2100</v>
      </c>
      <c r="Q329" s="2" t="s">
        <v>450</v>
      </c>
      <c r="R329" s="2" t="s">
        <v>425</v>
      </c>
      <c r="S329" s="2" t="s">
        <v>105</v>
      </c>
      <c r="T329" s="152">
        <v>1.74</v>
      </c>
      <c r="U329" s="2" t="s">
        <v>2120</v>
      </c>
      <c r="V329" s="163">
        <v>3.0769999999999999E-2</v>
      </c>
      <c r="W329" s="165">
        <v>7.1110000000000007E-2</v>
      </c>
      <c r="X329" s="4" t="s">
        <v>431</v>
      </c>
      <c r="Y329" s="4" t="s">
        <v>141</v>
      </c>
      <c r="Z329" s="152">
        <v>6000</v>
      </c>
      <c r="AA329" s="152">
        <v>3.7589999999999999</v>
      </c>
      <c r="AB329" s="152">
        <v>92.843000000000004</v>
      </c>
      <c r="AD329" s="152">
        <v>20.94</v>
      </c>
      <c r="AG329" s="2" t="s">
        <v>37</v>
      </c>
      <c r="AH329" s="152">
        <v>1.0000000000000001E-5</v>
      </c>
      <c r="AI329" s="165">
        <v>3.47579580151929E-3</v>
      </c>
      <c r="AJ329" s="165">
        <v>8.7195196802198303E-4</v>
      </c>
    </row>
    <row r="330" spans="1:36" x14ac:dyDescent="0.2">
      <c r="A330" s="2" t="s">
        <v>26</v>
      </c>
      <c r="B330" s="2">
        <v>7211</v>
      </c>
      <c r="C330" s="2" t="s">
        <v>2121</v>
      </c>
      <c r="D330" s="2" t="s">
        <v>2122</v>
      </c>
      <c r="E330" s="4" t="s">
        <v>333</v>
      </c>
      <c r="F330" s="2" t="s">
        <v>2123</v>
      </c>
      <c r="G330" s="2" t="s">
        <v>2124</v>
      </c>
      <c r="H330" s="2" t="s">
        <v>340</v>
      </c>
      <c r="I330" s="2" t="s">
        <v>774</v>
      </c>
      <c r="J330" s="2" t="s">
        <v>100</v>
      </c>
      <c r="K330" s="2" t="s">
        <v>101</v>
      </c>
      <c r="L330" s="2" t="s">
        <v>346</v>
      </c>
      <c r="M330" s="2" t="s">
        <v>334</v>
      </c>
      <c r="N330" s="2" t="s">
        <v>554</v>
      </c>
      <c r="O330" s="2" t="s">
        <v>141</v>
      </c>
      <c r="P330" s="2" t="s">
        <v>2064</v>
      </c>
      <c r="Q330" s="2" t="s">
        <v>104</v>
      </c>
      <c r="R330" s="2" t="s">
        <v>425</v>
      </c>
      <c r="S330" s="2" t="s">
        <v>105</v>
      </c>
      <c r="T330" s="152">
        <v>3.4</v>
      </c>
      <c r="U330" s="2" t="s">
        <v>2125</v>
      </c>
      <c r="V330" s="163">
        <v>6.565E-2</v>
      </c>
      <c r="W330" s="165">
        <v>6.343E-2</v>
      </c>
      <c r="X330" s="4" t="s">
        <v>431</v>
      </c>
      <c r="Y330" s="4" t="s">
        <v>141</v>
      </c>
      <c r="Z330" s="152">
        <v>7000</v>
      </c>
      <c r="AA330" s="152">
        <v>3.7589999999999999</v>
      </c>
      <c r="AB330" s="152">
        <v>102.81399999999999</v>
      </c>
      <c r="AD330" s="152">
        <v>27.053000000000001</v>
      </c>
      <c r="AG330" s="2" t="s">
        <v>37</v>
      </c>
      <c r="AH330" s="152">
        <v>0</v>
      </c>
      <c r="AI330" s="165">
        <v>4.49059486204627E-3</v>
      </c>
      <c r="AJ330" s="165">
        <v>1.12652849912504E-3</v>
      </c>
    </row>
    <row r="331" spans="1:36" x14ac:dyDescent="0.2">
      <c r="A331" s="2" t="s">
        <v>26</v>
      </c>
      <c r="B331" s="2">
        <v>7211</v>
      </c>
      <c r="C331" s="2" t="s">
        <v>1570</v>
      </c>
      <c r="D331" s="2" t="s">
        <v>1571</v>
      </c>
      <c r="E331" s="4" t="s">
        <v>1328</v>
      </c>
      <c r="F331" s="2" t="s">
        <v>2126</v>
      </c>
      <c r="G331" s="2" t="s">
        <v>2127</v>
      </c>
      <c r="H331" s="2" t="s">
        <v>340</v>
      </c>
      <c r="I331" s="2" t="s">
        <v>774</v>
      </c>
      <c r="J331" s="2" t="s">
        <v>31</v>
      </c>
      <c r="K331" s="2" t="s">
        <v>101</v>
      </c>
      <c r="L331" s="2" t="s">
        <v>346</v>
      </c>
      <c r="M331" s="2" t="s">
        <v>334</v>
      </c>
      <c r="N331" s="2" t="s">
        <v>552</v>
      </c>
      <c r="O331" s="2" t="s">
        <v>141</v>
      </c>
      <c r="P331" s="2" t="s">
        <v>2128</v>
      </c>
      <c r="Q331" s="2" t="s">
        <v>104</v>
      </c>
      <c r="R331" s="2" t="s">
        <v>425</v>
      </c>
      <c r="S331" s="2" t="s">
        <v>1200</v>
      </c>
      <c r="T331" s="152">
        <v>5.13</v>
      </c>
      <c r="U331" s="2" t="s">
        <v>2129</v>
      </c>
      <c r="V331" s="163">
        <v>4.3749999999999997E-2</v>
      </c>
      <c r="W331" s="165">
        <v>5.033E-2</v>
      </c>
      <c r="X331" s="4" t="s">
        <v>431</v>
      </c>
      <c r="Y331" s="4" t="s">
        <v>141</v>
      </c>
      <c r="Z331" s="152">
        <v>40000</v>
      </c>
      <c r="AA331" s="152">
        <v>4.0199999999999996</v>
      </c>
      <c r="AB331" s="152">
        <v>97.503</v>
      </c>
      <c r="AD331" s="152">
        <v>156.79300000000001</v>
      </c>
      <c r="AG331" s="2" t="s">
        <v>37</v>
      </c>
      <c r="AH331" s="152">
        <v>2.6999999999999999E-5</v>
      </c>
      <c r="AI331" s="165">
        <v>2.6026083312397998E-2</v>
      </c>
      <c r="AJ331" s="165">
        <v>6.5290068404565199E-3</v>
      </c>
    </row>
    <row r="332" spans="1:36" x14ac:dyDescent="0.2">
      <c r="A332" s="2" t="s">
        <v>26</v>
      </c>
      <c r="B332" s="2">
        <v>7211</v>
      </c>
      <c r="C332" s="2" t="s">
        <v>2130</v>
      </c>
      <c r="D332" s="2" t="s">
        <v>2131</v>
      </c>
      <c r="E332" s="4" t="s">
        <v>333</v>
      </c>
      <c r="F332" s="2" t="s">
        <v>2132</v>
      </c>
      <c r="G332" s="2" t="s">
        <v>2133</v>
      </c>
      <c r="H332" s="2" t="s">
        <v>340</v>
      </c>
      <c r="I332" s="2" t="s">
        <v>774</v>
      </c>
      <c r="J332" s="2" t="s">
        <v>100</v>
      </c>
      <c r="K332" s="2" t="s">
        <v>317</v>
      </c>
      <c r="L332" s="2" t="s">
        <v>346</v>
      </c>
      <c r="M332" s="2" t="s">
        <v>334</v>
      </c>
      <c r="N332" s="2" t="s">
        <v>552</v>
      </c>
      <c r="O332" s="2" t="s">
        <v>141</v>
      </c>
      <c r="P332" s="2" t="s">
        <v>2128</v>
      </c>
      <c r="Q332" s="2" t="s">
        <v>104</v>
      </c>
      <c r="R332" s="2" t="s">
        <v>425</v>
      </c>
      <c r="S332" s="2" t="s">
        <v>105</v>
      </c>
      <c r="T332" s="152">
        <v>4.2699999999999996</v>
      </c>
      <c r="U332" s="2" t="s">
        <v>2134</v>
      </c>
      <c r="V332" s="163">
        <v>5.1249999999999997E-2</v>
      </c>
      <c r="W332" s="165">
        <v>6.2359999999999999E-2</v>
      </c>
      <c r="X332" s="4" t="s">
        <v>431</v>
      </c>
      <c r="Y332" s="4" t="s">
        <v>141</v>
      </c>
      <c r="Z332" s="152">
        <v>34000</v>
      </c>
      <c r="AA332" s="152">
        <v>3.7589999999999999</v>
      </c>
      <c r="AB332" s="152">
        <v>97.350999999999999</v>
      </c>
      <c r="AD332" s="152">
        <v>124.42</v>
      </c>
      <c r="AG332" s="2" t="s">
        <v>37</v>
      </c>
      <c r="AH332" s="152">
        <v>0</v>
      </c>
      <c r="AI332" s="165">
        <v>2.0652552426069001E-2</v>
      </c>
      <c r="AJ332" s="165">
        <v>5.1809814962998201E-3</v>
      </c>
    </row>
    <row r="333" spans="1:36" x14ac:dyDescent="0.2">
      <c r="A333" s="2" t="s">
        <v>26</v>
      </c>
      <c r="B333" s="2">
        <v>7211</v>
      </c>
      <c r="C333" s="2" t="s">
        <v>2135</v>
      </c>
      <c r="D333" s="2" t="s">
        <v>2136</v>
      </c>
      <c r="E333" s="4" t="s">
        <v>1328</v>
      </c>
      <c r="F333" s="2" t="s">
        <v>2137</v>
      </c>
      <c r="G333" s="2" t="s">
        <v>2138</v>
      </c>
      <c r="H333" s="2" t="s">
        <v>340</v>
      </c>
      <c r="I333" s="2" t="s">
        <v>985</v>
      </c>
      <c r="J333" s="2" t="s">
        <v>31</v>
      </c>
      <c r="K333" s="2" t="s">
        <v>31</v>
      </c>
      <c r="L333" s="2" t="s">
        <v>346</v>
      </c>
      <c r="M333" s="2" t="s">
        <v>43</v>
      </c>
      <c r="N333" s="2" t="s">
        <v>482</v>
      </c>
      <c r="O333" s="2" t="s">
        <v>141</v>
      </c>
      <c r="P333" s="2" t="s">
        <v>1723</v>
      </c>
      <c r="Q333" s="2" t="s">
        <v>433</v>
      </c>
      <c r="R333" s="2" t="s">
        <v>425</v>
      </c>
      <c r="S333" s="2" t="s">
        <v>35</v>
      </c>
      <c r="T333" s="152">
        <v>2.9079999999999999</v>
      </c>
      <c r="U333" s="2" t="s">
        <v>2139</v>
      </c>
      <c r="V333" s="163">
        <v>2.8500000000000001E-2</v>
      </c>
      <c r="W333" s="165">
        <v>6.1769999999999999E-2</v>
      </c>
      <c r="X333" s="4" t="s">
        <v>431</v>
      </c>
      <c r="Y333" s="4" t="s">
        <v>141</v>
      </c>
      <c r="Z333" s="152">
        <v>7058.83</v>
      </c>
      <c r="AA333" s="152">
        <v>1</v>
      </c>
      <c r="AB333" s="152">
        <v>91.18</v>
      </c>
      <c r="AD333" s="152">
        <v>6.4359999999999999</v>
      </c>
      <c r="AG333" s="2" t="s">
        <v>37</v>
      </c>
      <c r="AH333" s="152">
        <v>1.5E-5</v>
      </c>
      <c r="AI333" s="165">
        <v>1.0683515829950001E-3</v>
      </c>
      <c r="AJ333" s="165">
        <v>2.6801093002204202E-4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37"/>
  <sheetViews>
    <sheetView rightToLeft="1" zoomScale="70" zoomScaleNormal="70" workbookViewId="0"/>
  </sheetViews>
  <sheetFormatPr defaultColWidth="9" defaultRowHeight="14.25" x14ac:dyDescent="0.2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345</v>
      </c>
      <c r="M1" s="22" t="s">
        <v>8</v>
      </c>
      <c r="N1" s="22" t="s">
        <v>163</v>
      </c>
      <c r="O1" s="22" t="s">
        <v>127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16</v>
      </c>
      <c r="U1" s="22" t="s">
        <v>20</v>
      </c>
      <c r="V1" s="164" t="s">
        <v>23</v>
      </c>
      <c r="W1" s="164" t="s">
        <v>24</v>
      </c>
      <c r="X1" s="164" t="s">
        <v>25</v>
      </c>
    </row>
    <row r="2" spans="1:24" x14ac:dyDescent="0.2">
      <c r="A2" s="21" t="s">
        <v>26</v>
      </c>
      <c r="B2" s="21">
        <v>7209</v>
      </c>
      <c r="C2" s="21" t="s">
        <v>1522</v>
      </c>
      <c r="D2" s="21" t="s">
        <v>1523</v>
      </c>
      <c r="E2" s="21" t="s">
        <v>1328</v>
      </c>
      <c r="F2" s="21" t="s">
        <v>1524</v>
      </c>
      <c r="G2" s="21" t="s">
        <v>1525</v>
      </c>
      <c r="H2" s="21" t="s">
        <v>340</v>
      </c>
      <c r="I2" s="21" t="s">
        <v>950</v>
      </c>
      <c r="J2" s="21" t="s">
        <v>31</v>
      </c>
      <c r="K2" s="21" t="s">
        <v>31</v>
      </c>
      <c r="L2" s="23" t="s">
        <v>346</v>
      </c>
      <c r="M2" s="21" t="s">
        <v>43</v>
      </c>
      <c r="N2" s="23" t="s">
        <v>496</v>
      </c>
      <c r="O2" s="23" t="s">
        <v>141</v>
      </c>
      <c r="P2" s="21" t="s">
        <v>35</v>
      </c>
      <c r="Q2" s="155">
        <v>324</v>
      </c>
      <c r="R2" s="155">
        <v>1</v>
      </c>
      <c r="S2" s="155">
        <v>5000</v>
      </c>
      <c r="T2" s="23"/>
      <c r="U2" s="155">
        <v>16.2</v>
      </c>
      <c r="V2" s="170">
        <v>2.1999999999999999E-5</v>
      </c>
      <c r="W2" s="170">
        <v>4.7381805863186697E-3</v>
      </c>
      <c r="X2" s="170">
        <v>8.1904065771738201E-4</v>
      </c>
    </row>
    <row r="3" spans="1:24" x14ac:dyDescent="0.2">
      <c r="A3" s="21" t="s">
        <v>26</v>
      </c>
      <c r="B3" s="21">
        <v>7209</v>
      </c>
      <c r="C3" s="21" t="s">
        <v>1526</v>
      </c>
      <c r="D3" s="21" t="s">
        <v>1527</v>
      </c>
      <c r="E3" s="21" t="s">
        <v>1328</v>
      </c>
      <c r="F3" s="21" t="s">
        <v>1528</v>
      </c>
      <c r="G3" s="21" t="s">
        <v>1529</v>
      </c>
      <c r="H3" s="21" t="s">
        <v>340</v>
      </c>
      <c r="I3" s="21" t="s">
        <v>950</v>
      </c>
      <c r="J3" s="21" t="s">
        <v>31</v>
      </c>
      <c r="K3" s="21" t="s">
        <v>31</v>
      </c>
      <c r="L3" s="23" t="s">
        <v>346</v>
      </c>
      <c r="M3" s="21" t="s">
        <v>32</v>
      </c>
      <c r="N3" s="23" t="s">
        <v>480</v>
      </c>
      <c r="O3" s="23" t="s">
        <v>141</v>
      </c>
      <c r="P3" s="21" t="s">
        <v>35</v>
      </c>
      <c r="Q3" s="155">
        <v>2000</v>
      </c>
      <c r="R3" s="155">
        <v>1</v>
      </c>
      <c r="S3" s="155">
        <v>992.1</v>
      </c>
      <c r="T3" s="23"/>
      <c r="U3" s="155">
        <v>19.841999999999999</v>
      </c>
      <c r="V3" s="170">
        <v>0</v>
      </c>
      <c r="W3" s="170">
        <v>5.8033937773910504E-3</v>
      </c>
      <c r="X3" s="170">
        <v>1.00317313150792E-3</v>
      </c>
    </row>
    <row r="4" spans="1:24" x14ac:dyDescent="0.2">
      <c r="A4" s="21" t="s">
        <v>26</v>
      </c>
      <c r="B4" s="21">
        <v>7209</v>
      </c>
      <c r="C4" s="21" t="s">
        <v>1530</v>
      </c>
      <c r="D4" s="21" t="s">
        <v>1531</v>
      </c>
      <c r="E4" s="21" t="s">
        <v>1328</v>
      </c>
      <c r="F4" s="21" t="s">
        <v>1532</v>
      </c>
      <c r="G4" s="21" t="s">
        <v>1533</v>
      </c>
      <c r="H4" s="21" t="s">
        <v>340</v>
      </c>
      <c r="I4" s="21" t="s">
        <v>950</v>
      </c>
      <c r="J4" s="21" t="s">
        <v>31</v>
      </c>
      <c r="K4" s="21" t="s">
        <v>31</v>
      </c>
      <c r="L4" s="23" t="s">
        <v>346</v>
      </c>
      <c r="M4" s="21" t="s">
        <v>43</v>
      </c>
      <c r="N4" s="23" t="s">
        <v>463</v>
      </c>
      <c r="O4" s="23" t="s">
        <v>141</v>
      </c>
      <c r="P4" s="21" t="s">
        <v>35</v>
      </c>
      <c r="Q4" s="155">
        <v>49</v>
      </c>
      <c r="R4" s="155">
        <v>1</v>
      </c>
      <c r="S4" s="155">
        <v>66410</v>
      </c>
      <c r="T4" s="154">
        <v>0.14799999999999999</v>
      </c>
      <c r="U4" s="155">
        <v>32.689</v>
      </c>
      <c r="V4" s="170">
        <v>9.9999999999999995E-7</v>
      </c>
      <c r="W4" s="170">
        <v>9.5609991169625808E-3</v>
      </c>
      <c r="X4" s="170">
        <v>1.6527118083687301E-3</v>
      </c>
    </row>
    <row r="5" spans="1:24" x14ac:dyDescent="0.2">
      <c r="A5" s="21" t="s">
        <v>26</v>
      </c>
      <c r="B5" s="21">
        <v>7209</v>
      </c>
      <c r="C5" s="21" t="s">
        <v>1534</v>
      </c>
      <c r="D5" s="21" t="s">
        <v>1535</v>
      </c>
      <c r="E5" s="21" t="s">
        <v>1328</v>
      </c>
      <c r="F5" s="21" t="s">
        <v>1536</v>
      </c>
      <c r="G5" s="21" t="s">
        <v>1537</v>
      </c>
      <c r="H5" s="21" t="s">
        <v>340</v>
      </c>
      <c r="I5" s="21" t="s">
        <v>950</v>
      </c>
      <c r="J5" s="21" t="s">
        <v>31</v>
      </c>
      <c r="K5" s="21" t="s">
        <v>31</v>
      </c>
      <c r="L5" s="23" t="s">
        <v>346</v>
      </c>
      <c r="M5" s="21" t="s">
        <v>43</v>
      </c>
      <c r="N5" s="23" t="s">
        <v>481</v>
      </c>
      <c r="O5" s="23" t="s">
        <v>141</v>
      </c>
      <c r="P5" s="21" t="s">
        <v>35</v>
      </c>
      <c r="Q5" s="155">
        <v>1980</v>
      </c>
      <c r="R5" s="155">
        <v>1</v>
      </c>
      <c r="S5" s="155">
        <v>2350</v>
      </c>
      <c r="T5" s="23"/>
      <c r="U5" s="155">
        <v>46.53</v>
      </c>
      <c r="V5" s="170">
        <v>1.1E-5</v>
      </c>
      <c r="W5" s="170">
        <v>1.36091075729264E-2</v>
      </c>
      <c r="X5" s="170">
        <v>2.3524667779993699E-3</v>
      </c>
    </row>
    <row r="6" spans="1:24" x14ac:dyDescent="0.2">
      <c r="A6" s="21" t="s">
        <v>26</v>
      </c>
      <c r="B6" s="21">
        <v>7209</v>
      </c>
      <c r="C6" s="21" t="s">
        <v>1538</v>
      </c>
      <c r="D6" s="21" t="s">
        <v>1539</v>
      </c>
      <c r="E6" s="21" t="s">
        <v>1328</v>
      </c>
      <c r="F6" s="21" t="s">
        <v>1540</v>
      </c>
      <c r="G6" s="21" t="s">
        <v>1541</v>
      </c>
      <c r="H6" s="21" t="s">
        <v>340</v>
      </c>
      <c r="I6" s="21" t="s">
        <v>950</v>
      </c>
      <c r="J6" s="21" t="s">
        <v>31</v>
      </c>
      <c r="K6" s="21" t="s">
        <v>31</v>
      </c>
      <c r="L6" s="23" t="s">
        <v>346</v>
      </c>
      <c r="M6" s="21" t="s">
        <v>43</v>
      </c>
      <c r="N6" s="23" t="s">
        <v>481</v>
      </c>
      <c r="O6" s="23" t="s">
        <v>141</v>
      </c>
      <c r="P6" s="21" t="s">
        <v>35</v>
      </c>
      <c r="Q6" s="155">
        <v>2735</v>
      </c>
      <c r="R6" s="155">
        <v>1</v>
      </c>
      <c r="S6" s="155">
        <v>1510</v>
      </c>
      <c r="T6" s="23"/>
      <c r="U6" s="155">
        <v>41.298000000000002</v>
      </c>
      <c r="V6" s="170">
        <v>6.0000000000000002E-6</v>
      </c>
      <c r="W6" s="170">
        <v>1.20789969718569E-2</v>
      </c>
      <c r="X6" s="170">
        <v>2.08797225942847E-3</v>
      </c>
    </row>
    <row r="7" spans="1:24" x14ac:dyDescent="0.2">
      <c r="A7" s="21" t="s">
        <v>26</v>
      </c>
      <c r="B7" s="21">
        <v>7209</v>
      </c>
      <c r="C7" s="21" t="s">
        <v>1542</v>
      </c>
      <c r="D7" s="21" t="s">
        <v>1543</v>
      </c>
      <c r="E7" s="21" t="s">
        <v>1328</v>
      </c>
      <c r="F7" s="21" t="s">
        <v>1544</v>
      </c>
      <c r="G7" s="21" t="s">
        <v>1545</v>
      </c>
      <c r="H7" s="21" t="s">
        <v>340</v>
      </c>
      <c r="I7" s="21" t="s">
        <v>950</v>
      </c>
      <c r="J7" s="21" t="s">
        <v>31</v>
      </c>
      <c r="K7" s="21" t="s">
        <v>101</v>
      </c>
      <c r="L7" s="23" t="s">
        <v>346</v>
      </c>
      <c r="M7" s="21" t="s">
        <v>43</v>
      </c>
      <c r="N7" s="23" t="s">
        <v>458</v>
      </c>
      <c r="O7" s="23" t="s">
        <v>141</v>
      </c>
      <c r="P7" s="21" t="s">
        <v>35</v>
      </c>
      <c r="Q7" s="155">
        <v>1175</v>
      </c>
      <c r="R7" s="155">
        <v>1</v>
      </c>
      <c r="S7" s="155">
        <v>5985</v>
      </c>
      <c r="T7" s="23"/>
      <c r="U7" s="155">
        <v>70.323999999999998</v>
      </c>
      <c r="V7" s="170">
        <v>1.0000000000000001E-5</v>
      </c>
      <c r="W7" s="170">
        <v>2.0568310309081898E-2</v>
      </c>
      <c r="X7" s="170">
        <v>3.5554327440217698E-3</v>
      </c>
    </row>
    <row r="8" spans="1:24" x14ac:dyDescent="0.2">
      <c r="A8" s="21" t="s">
        <v>26</v>
      </c>
      <c r="B8" s="21">
        <v>7209</v>
      </c>
      <c r="C8" s="21" t="s">
        <v>1546</v>
      </c>
      <c r="D8" s="21" t="s">
        <v>1547</v>
      </c>
      <c r="E8" s="21" t="s">
        <v>1328</v>
      </c>
      <c r="F8" s="21" t="s">
        <v>1548</v>
      </c>
      <c r="G8" s="21" t="s">
        <v>1549</v>
      </c>
      <c r="H8" s="21" t="s">
        <v>340</v>
      </c>
      <c r="I8" s="21" t="s">
        <v>950</v>
      </c>
      <c r="J8" s="21" t="s">
        <v>31</v>
      </c>
      <c r="K8" s="21" t="s">
        <v>31</v>
      </c>
      <c r="L8" s="23" t="s">
        <v>346</v>
      </c>
      <c r="M8" s="21" t="s">
        <v>43</v>
      </c>
      <c r="N8" s="23" t="s">
        <v>458</v>
      </c>
      <c r="O8" s="23" t="s">
        <v>141</v>
      </c>
      <c r="P8" s="21" t="s">
        <v>35</v>
      </c>
      <c r="Q8" s="155">
        <v>7307</v>
      </c>
      <c r="R8" s="155">
        <v>1</v>
      </c>
      <c r="S8" s="155">
        <v>1395</v>
      </c>
      <c r="T8" s="23"/>
      <c r="U8" s="155">
        <v>101.93300000000001</v>
      </c>
      <c r="V8" s="170">
        <v>1.2999999999999999E-5</v>
      </c>
      <c r="W8" s="170">
        <v>2.9813290329754102E-2</v>
      </c>
      <c r="X8" s="170">
        <v>5.15351757400467E-3</v>
      </c>
    </row>
    <row r="9" spans="1:24" x14ac:dyDescent="0.2">
      <c r="A9" s="21" t="s">
        <v>26</v>
      </c>
      <c r="B9" s="21">
        <v>7209</v>
      </c>
      <c r="C9" s="21" t="s">
        <v>1550</v>
      </c>
      <c r="D9" s="21" t="s">
        <v>1551</v>
      </c>
      <c r="E9" s="21" t="s">
        <v>1328</v>
      </c>
      <c r="F9" s="21" t="s">
        <v>1552</v>
      </c>
      <c r="G9" s="21" t="s">
        <v>1553</v>
      </c>
      <c r="H9" s="21" t="s">
        <v>340</v>
      </c>
      <c r="I9" s="21" t="s">
        <v>950</v>
      </c>
      <c r="J9" s="21" t="s">
        <v>31</v>
      </c>
      <c r="K9" s="21" t="s">
        <v>31</v>
      </c>
      <c r="L9" s="23" t="s">
        <v>346</v>
      </c>
      <c r="M9" s="21" t="s">
        <v>43</v>
      </c>
      <c r="N9" s="23" t="s">
        <v>464</v>
      </c>
      <c r="O9" s="23" t="s">
        <v>141</v>
      </c>
      <c r="P9" s="21" t="s">
        <v>35</v>
      </c>
      <c r="Q9" s="155">
        <v>140</v>
      </c>
      <c r="R9" s="155">
        <v>1</v>
      </c>
      <c r="S9" s="155">
        <v>20500</v>
      </c>
      <c r="T9" s="23"/>
      <c r="U9" s="155">
        <v>28.7</v>
      </c>
      <c r="V9" s="170">
        <v>1.1E-5</v>
      </c>
      <c r="W9" s="170">
        <v>8.3941841251447998E-3</v>
      </c>
      <c r="X9" s="170">
        <v>1.4510164738573399E-3</v>
      </c>
    </row>
    <row r="10" spans="1:24" x14ac:dyDescent="0.2">
      <c r="A10" s="21" t="s">
        <v>26</v>
      </c>
      <c r="B10" s="21">
        <v>7209</v>
      </c>
      <c r="C10" s="21" t="s">
        <v>1554</v>
      </c>
      <c r="D10" s="21" t="s">
        <v>1555</v>
      </c>
      <c r="E10" s="21" t="s">
        <v>1328</v>
      </c>
      <c r="F10" s="21" t="s">
        <v>1556</v>
      </c>
      <c r="G10" s="21" t="s">
        <v>1557</v>
      </c>
      <c r="H10" s="21" t="s">
        <v>340</v>
      </c>
      <c r="I10" s="21" t="s">
        <v>950</v>
      </c>
      <c r="J10" s="21" t="s">
        <v>31</v>
      </c>
      <c r="K10" s="21" t="s">
        <v>31</v>
      </c>
      <c r="L10" s="23" t="s">
        <v>346</v>
      </c>
      <c r="M10" s="21" t="s">
        <v>43</v>
      </c>
      <c r="N10" s="23" t="s">
        <v>502</v>
      </c>
      <c r="O10" s="23" t="s">
        <v>141</v>
      </c>
      <c r="P10" s="21" t="s">
        <v>35</v>
      </c>
      <c r="Q10" s="155">
        <v>24443</v>
      </c>
      <c r="R10" s="155">
        <v>1</v>
      </c>
      <c r="S10" s="155">
        <v>423.6</v>
      </c>
      <c r="T10" s="23"/>
      <c r="U10" s="155">
        <v>103.541</v>
      </c>
      <c r="V10" s="170">
        <v>9.0000000000000002E-6</v>
      </c>
      <c r="W10" s="170">
        <v>3.0283568791999799E-2</v>
      </c>
      <c r="X10" s="170">
        <v>5.2348097860702601E-3</v>
      </c>
    </row>
    <row r="11" spans="1:24" x14ac:dyDescent="0.2">
      <c r="A11" s="21" t="s">
        <v>26</v>
      </c>
      <c r="B11" s="21">
        <v>7209</v>
      </c>
      <c r="C11" s="21" t="s">
        <v>1558</v>
      </c>
      <c r="D11" s="21" t="s">
        <v>1559</v>
      </c>
      <c r="E11" s="21" t="s">
        <v>1328</v>
      </c>
      <c r="F11" s="21" t="s">
        <v>1560</v>
      </c>
      <c r="G11" s="21" t="s">
        <v>1561</v>
      </c>
      <c r="H11" s="21" t="s">
        <v>340</v>
      </c>
      <c r="I11" s="21" t="s">
        <v>950</v>
      </c>
      <c r="J11" s="21" t="s">
        <v>31</v>
      </c>
      <c r="K11" s="21" t="s">
        <v>31</v>
      </c>
      <c r="L11" s="23" t="s">
        <v>346</v>
      </c>
      <c r="M11" s="21" t="s">
        <v>43</v>
      </c>
      <c r="N11" s="23" t="s">
        <v>465</v>
      </c>
      <c r="O11" s="23" t="s">
        <v>141</v>
      </c>
      <c r="P11" s="21" t="s">
        <v>35</v>
      </c>
      <c r="Q11" s="155">
        <v>11650</v>
      </c>
      <c r="R11" s="155">
        <v>1</v>
      </c>
      <c r="S11" s="155">
        <v>1909</v>
      </c>
      <c r="T11" s="23"/>
      <c r="U11" s="155">
        <v>222.399</v>
      </c>
      <c r="V11" s="170">
        <v>9.0000000000000002E-6</v>
      </c>
      <c r="W11" s="170">
        <v>6.50471762423699E-2</v>
      </c>
      <c r="X11" s="170">
        <v>1.12440378836641E-2</v>
      </c>
    </row>
    <row r="12" spans="1:24" x14ac:dyDescent="0.2">
      <c r="A12" s="21" t="s">
        <v>26</v>
      </c>
      <c r="B12" s="21">
        <v>7209</v>
      </c>
      <c r="C12" s="21" t="s">
        <v>1562</v>
      </c>
      <c r="D12" s="21" t="s">
        <v>1563</v>
      </c>
      <c r="E12" s="21" t="s">
        <v>1328</v>
      </c>
      <c r="F12" s="21" t="s">
        <v>1564</v>
      </c>
      <c r="G12" s="21" t="s">
        <v>1565</v>
      </c>
      <c r="H12" s="21" t="s">
        <v>340</v>
      </c>
      <c r="I12" s="21" t="s">
        <v>950</v>
      </c>
      <c r="J12" s="21" t="s">
        <v>31</v>
      </c>
      <c r="K12" s="21" t="s">
        <v>31</v>
      </c>
      <c r="L12" s="23" t="s">
        <v>346</v>
      </c>
      <c r="M12" s="21" t="s">
        <v>43</v>
      </c>
      <c r="N12" s="23" t="s">
        <v>464</v>
      </c>
      <c r="O12" s="23" t="s">
        <v>141</v>
      </c>
      <c r="P12" s="21" t="s">
        <v>35</v>
      </c>
      <c r="Q12" s="155">
        <v>210</v>
      </c>
      <c r="R12" s="155">
        <v>1</v>
      </c>
      <c r="S12" s="155">
        <v>27830</v>
      </c>
      <c r="T12" s="23"/>
      <c r="U12" s="155">
        <v>58.442999999999998</v>
      </c>
      <c r="V12" s="170">
        <v>1.1E-5</v>
      </c>
      <c r="W12" s="170">
        <v>1.7093425185569298E-2</v>
      </c>
      <c r="X12" s="170">
        <v>2.9547650098133899E-3</v>
      </c>
    </row>
    <row r="13" spans="1:24" x14ac:dyDescent="0.2">
      <c r="A13" s="21" t="s">
        <v>26</v>
      </c>
      <c r="B13" s="21">
        <v>7209</v>
      </c>
      <c r="C13" s="21" t="s">
        <v>1566</v>
      </c>
      <c r="D13" s="21" t="s">
        <v>1567</v>
      </c>
      <c r="E13" s="21" t="s">
        <v>1328</v>
      </c>
      <c r="F13" s="21" t="s">
        <v>1568</v>
      </c>
      <c r="G13" s="21" t="s">
        <v>1569</v>
      </c>
      <c r="H13" s="21" t="s">
        <v>340</v>
      </c>
      <c r="I13" s="21" t="s">
        <v>950</v>
      </c>
      <c r="J13" s="21" t="s">
        <v>31</v>
      </c>
      <c r="K13" s="21" t="s">
        <v>31</v>
      </c>
      <c r="L13" s="23" t="s">
        <v>346</v>
      </c>
      <c r="M13" s="21" t="s">
        <v>43</v>
      </c>
      <c r="N13" s="23" t="s">
        <v>462</v>
      </c>
      <c r="O13" s="23" t="s">
        <v>141</v>
      </c>
      <c r="P13" s="21" t="s">
        <v>35</v>
      </c>
      <c r="Q13" s="155">
        <v>1900</v>
      </c>
      <c r="R13" s="155">
        <v>1</v>
      </c>
      <c r="S13" s="155">
        <v>3419</v>
      </c>
      <c r="T13" s="23"/>
      <c r="U13" s="155">
        <v>64.960999999999999</v>
      </c>
      <c r="V13" s="170">
        <v>6.9999999999999999E-6</v>
      </c>
      <c r="W13" s="170">
        <v>1.8999811670854801E-2</v>
      </c>
      <c r="X13" s="170">
        <v>3.2843024793814098E-3</v>
      </c>
    </row>
    <row r="14" spans="1:24" x14ac:dyDescent="0.2">
      <c r="A14" s="21" t="s">
        <v>26</v>
      </c>
      <c r="B14" s="21">
        <v>7209</v>
      </c>
      <c r="C14" s="21" t="s">
        <v>1570</v>
      </c>
      <c r="D14" s="21" t="s">
        <v>1571</v>
      </c>
      <c r="E14" s="21" t="s">
        <v>1328</v>
      </c>
      <c r="F14" s="21" t="s">
        <v>1572</v>
      </c>
      <c r="G14" s="21" t="s">
        <v>1573</v>
      </c>
      <c r="H14" s="21" t="s">
        <v>340</v>
      </c>
      <c r="I14" s="21" t="s">
        <v>950</v>
      </c>
      <c r="J14" s="21" t="s">
        <v>31</v>
      </c>
      <c r="K14" s="21" t="s">
        <v>101</v>
      </c>
      <c r="L14" s="23" t="s">
        <v>346</v>
      </c>
      <c r="M14" s="21" t="s">
        <v>43</v>
      </c>
      <c r="N14" s="23" t="s">
        <v>484</v>
      </c>
      <c r="O14" s="23" t="s">
        <v>141</v>
      </c>
      <c r="P14" s="21" t="s">
        <v>35</v>
      </c>
      <c r="Q14" s="155">
        <v>1279</v>
      </c>
      <c r="R14" s="155">
        <v>1</v>
      </c>
      <c r="S14" s="155">
        <v>6120</v>
      </c>
      <c r="T14" s="23"/>
      <c r="U14" s="155">
        <v>78.275000000000006</v>
      </c>
      <c r="V14" s="170">
        <v>9.9999999999999995E-7</v>
      </c>
      <c r="W14" s="170">
        <v>2.28938356640726E-2</v>
      </c>
      <c r="X14" s="170">
        <v>3.9574224490553402E-3</v>
      </c>
    </row>
    <row r="15" spans="1:24" x14ac:dyDescent="0.2">
      <c r="A15" s="21" t="s">
        <v>26</v>
      </c>
      <c r="B15" s="21">
        <v>7209</v>
      </c>
      <c r="C15" s="21" t="s">
        <v>1574</v>
      </c>
      <c r="D15" s="21" t="s">
        <v>1575</v>
      </c>
      <c r="E15" s="21" t="s">
        <v>1328</v>
      </c>
      <c r="F15" s="21" t="s">
        <v>1576</v>
      </c>
      <c r="G15" s="21" t="s">
        <v>1577</v>
      </c>
      <c r="H15" s="21" t="s">
        <v>340</v>
      </c>
      <c r="I15" s="21" t="s">
        <v>950</v>
      </c>
      <c r="J15" s="21" t="s">
        <v>31</v>
      </c>
      <c r="K15" s="21" t="s">
        <v>31</v>
      </c>
      <c r="L15" s="23" t="s">
        <v>346</v>
      </c>
      <c r="M15" s="21" t="s">
        <v>43</v>
      </c>
      <c r="N15" s="23" t="s">
        <v>464</v>
      </c>
      <c r="O15" s="23" t="s">
        <v>141</v>
      </c>
      <c r="P15" s="21" t="s">
        <v>35</v>
      </c>
      <c r="Q15" s="155">
        <v>4600</v>
      </c>
      <c r="R15" s="155">
        <v>1</v>
      </c>
      <c r="S15" s="155">
        <v>1205</v>
      </c>
      <c r="T15" s="23"/>
      <c r="U15" s="155">
        <v>55.43</v>
      </c>
      <c r="V15" s="170">
        <v>1.5E-5</v>
      </c>
      <c r="W15" s="170">
        <v>1.6212182092570599E-2</v>
      </c>
      <c r="X15" s="170">
        <v>2.80243355909102E-3</v>
      </c>
    </row>
    <row r="16" spans="1:24" x14ac:dyDescent="0.2">
      <c r="A16" s="21" t="s">
        <v>26</v>
      </c>
      <c r="B16" s="21">
        <v>7209</v>
      </c>
      <c r="C16" s="21" t="s">
        <v>1578</v>
      </c>
      <c r="D16" s="21" t="s">
        <v>1579</v>
      </c>
      <c r="E16" s="21" t="s">
        <v>1328</v>
      </c>
      <c r="F16" s="21" t="s">
        <v>1580</v>
      </c>
      <c r="G16" s="21" t="s">
        <v>1581</v>
      </c>
      <c r="H16" s="21" t="s">
        <v>340</v>
      </c>
      <c r="I16" s="21" t="s">
        <v>950</v>
      </c>
      <c r="J16" s="21" t="s">
        <v>31</v>
      </c>
      <c r="K16" s="21" t="s">
        <v>31</v>
      </c>
      <c r="L16" s="23" t="s">
        <v>346</v>
      </c>
      <c r="M16" s="21" t="s">
        <v>43</v>
      </c>
      <c r="N16" s="23" t="s">
        <v>462</v>
      </c>
      <c r="O16" s="23" t="s">
        <v>141</v>
      </c>
      <c r="P16" s="21" t="s">
        <v>35</v>
      </c>
      <c r="Q16" s="155">
        <v>470</v>
      </c>
      <c r="R16" s="155">
        <v>1</v>
      </c>
      <c r="S16" s="155">
        <v>5291</v>
      </c>
      <c r="T16" s="23"/>
      <c r="U16" s="155">
        <v>24.867999999999999</v>
      </c>
      <c r="V16" s="170">
        <v>6.0000000000000002E-6</v>
      </c>
      <c r="W16" s="170">
        <v>7.2733119361973299E-3</v>
      </c>
      <c r="X16" s="170">
        <v>1.25726280024188E-3</v>
      </c>
    </row>
    <row r="17" spans="1:24" x14ac:dyDescent="0.2">
      <c r="A17" s="21" t="s">
        <v>26</v>
      </c>
      <c r="B17" s="21">
        <v>7209</v>
      </c>
      <c r="C17" s="21" t="s">
        <v>1198</v>
      </c>
      <c r="D17" s="21" t="s">
        <v>1582</v>
      </c>
      <c r="E17" s="21" t="s">
        <v>1328</v>
      </c>
      <c r="F17" s="21" t="s">
        <v>1323</v>
      </c>
      <c r="G17" s="21" t="s">
        <v>1583</v>
      </c>
      <c r="H17" s="21" t="s">
        <v>340</v>
      </c>
      <c r="I17" s="21" t="s">
        <v>950</v>
      </c>
      <c r="J17" s="21" t="s">
        <v>31</v>
      </c>
      <c r="K17" s="21" t="s">
        <v>31</v>
      </c>
      <c r="L17" s="23" t="s">
        <v>346</v>
      </c>
      <c r="M17" s="21" t="s">
        <v>43</v>
      </c>
      <c r="N17" s="23" t="s">
        <v>465</v>
      </c>
      <c r="O17" s="23" t="s">
        <v>141</v>
      </c>
      <c r="P17" s="21" t="s">
        <v>35</v>
      </c>
      <c r="Q17" s="155">
        <v>9445</v>
      </c>
      <c r="R17" s="155">
        <v>1</v>
      </c>
      <c r="S17" s="155">
        <v>3110</v>
      </c>
      <c r="T17" s="23"/>
      <c r="U17" s="155">
        <v>293.74</v>
      </c>
      <c r="V17" s="170">
        <v>6.0000000000000002E-6</v>
      </c>
      <c r="W17" s="170">
        <v>8.5913012119441495E-2</v>
      </c>
      <c r="X17" s="170">
        <v>1.4850900819603399E-2</v>
      </c>
    </row>
    <row r="18" spans="1:24" x14ac:dyDescent="0.2">
      <c r="A18" s="21" t="s">
        <v>26</v>
      </c>
      <c r="B18" s="21">
        <v>7209</v>
      </c>
      <c r="C18" s="21" t="s">
        <v>1584</v>
      </c>
      <c r="D18" s="21" t="s">
        <v>1585</v>
      </c>
      <c r="E18" s="21" t="s">
        <v>1328</v>
      </c>
      <c r="F18" s="21" t="s">
        <v>1586</v>
      </c>
      <c r="G18" s="21" t="s">
        <v>1587</v>
      </c>
      <c r="H18" s="21" t="s">
        <v>340</v>
      </c>
      <c r="I18" s="21" t="s">
        <v>950</v>
      </c>
      <c r="J18" s="21" t="s">
        <v>31</v>
      </c>
      <c r="K18" s="21" t="s">
        <v>31</v>
      </c>
      <c r="L18" s="23" t="s">
        <v>346</v>
      </c>
      <c r="M18" s="21" t="s">
        <v>43</v>
      </c>
      <c r="N18" s="23" t="s">
        <v>465</v>
      </c>
      <c r="O18" s="23" t="s">
        <v>141</v>
      </c>
      <c r="P18" s="21" t="s">
        <v>35</v>
      </c>
      <c r="Q18" s="155">
        <v>938</v>
      </c>
      <c r="R18" s="155">
        <v>1</v>
      </c>
      <c r="S18" s="155">
        <v>13080</v>
      </c>
      <c r="T18" s="23"/>
      <c r="U18" s="155">
        <v>122.69</v>
      </c>
      <c r="V18" s="170">
        <v>3.9999999999999998E-6</v>
      </c>
      <c r="W18" s="170">
        <v>3.5884522926399501E-2</v>
      </c>
      <c r="X18" s="170">
        <v>6.2029892538030002E-3</v>
      </c>
    </row>
    <row r="19" spans="1:24" x14ac:dyDescent="0.2">
      <c r="A19" s="21" t="s">
        <v>26</v>
      </c>
      <c r="B19" s="21">
        <v>7209</v>
      </c>
      <c r="C19" s="21" t="s">
        <v>1588</v>
      </c>
      <c r="D19" s="21" t="s">
        <v>1589</v>
      </c>
      <c r="E19" s="21" t="s">
        <v>1328</v>
      </c>
      <c r="F19" s="21" t="s">
        <v>1590</v>
      </c>
      <c r="G19" s="21" t="s">
        <v>1591</v>
      </c>
      <c r="H19" s="21" t="s">
        <v>340</v>
      </c>
      <c r="I19" s="21" t="s">
        <v>950</v>
      </c>
      <c r="J19" s="21" t="s">
        <v>31</v>
      </c>
      <c r="K19" s="21" t="s">
        <v>31</v>
      </c>
      <c r="L19" s="23" t="s">
        <v>346</v>
      </c>
      <c r="M19" s="21" t="s">
        <v>43</v>
      </c>
      <c r="N19" s="23" t="s">
        <v>494</v>
      </c>
      <c r="O19" s="23" t="s">
        <v>141</v>
      </c>
      <c r="P19" s="21" t="s">
        <v>35</v>
      </c>
      <c r="Q19" s="155">
        <v>790</v>
      </c>
      <c r="R19" s="155">
        <v>1</v>
      </c>
      <c r="S19" s="155">
        <v>6901</v>
      </c>
      <c r="T19" s="154">
        <v>0.64</v>
      </c>
      <c r="U19" s="155">
        <v>55.158000000000001</v>
      </c>
      <c r="V19" s="170">
        <v>1.2E-5</v>
      </c>
      <c r="W19" s="170">
        <v>1.6132568959509101E-2</v>
      </c>
      <c r="X19" s="170">
        <v>2.7886716537187501E-3</v>
      </c>
    </row>
    <row r="20" spans="1:24" x14ac:dyDescent="0.2">
      <c r="A20" s="4" t="s">
        <v>26</v>
      </c>
      <c r="B20" s="4">
        <v>7209</v>
      </c>
      <c r="C20" s="4" t="s">
        <v>1592</v>
      </c>
      <c r="D20" s="4" t="s">
        <v>1593</v>
      </c>
      <c r="E20" s="21" t="s">
        <v>1328</v>
      </c>
      <c r="F20" s="4" t="s">
        <v>1594</v>
      </c>
      <c r="G20" s="4" t="s">
        <v>1595</v>
      </c>
      <c r="H20" s="21" t="s">
        <v>340</v>
      </c>
      <c r="I20" s="4" t="s">
        <v>950</v>
      </c>
      <c r="J20" s="4" t="s">
        <v>31</v>
      </c>
      <c r="K20" s="21" t="s">
        <v>31</v>
      </c>
      <c r="L20" s="23" t="s">
        <v>346</v>
      </c>
      <c r="M20" s="21" t="s">
        <v>43</v>
      </c>
      <c r="N20" s="23" t="s">
        <v>481</v>
      </c>
      <c r="O20" s="4" t="s">
        <v>141</v>
      </c>
      <c r="P20" s="4" t="s">
        <v>35</v>
      </c>
      <c r="Q20" s="153">
        <v>220</v>
      </c>
      <c r="R20" s="153">
        <v>1</v>
      </c>
      <c r="S20" s="153">
        <v>24710</v>
      </c>
      <c r="U20" s="153">
        <v>54.362000000000002</v>
      </c>
      <c r="V20" s="167">
        <v>5.0000000000000004E-6</v>
      </c>
      <c r="W20" s="167">
        <v>1.5899813150213299E-2</v>
      </c>
      <c r="X20" s="167">
        <v>2.74843754536002E-3</v>
      </c>
    </row>
    <row r="21" spans="1:24" x14ac:dyDescent="0.2">
      <c r="A21" s="4" t="s">
        <v>26</v>
      </c>
      <c r="B21" s="4">
        <v>7209</v>
      </c>
      <c r="C21" s="4" t="s">
        <v>1596</v>
      </c>
      <c r="D21" s="4" t="s">
        <v>1597</v>
      </c>
      <c r="E21" s="4" t="s">
        <v>1328</v>
      </c>
      <c r="F21" s="4" t="s">
        <v>1598</v>
      </c>
      <c r="G21" s="4" t="s">
        <v>1599</v>
      </c>
      <c r="H21" s="4" t="s">
        <v>340</v>
      </c>
      <c r="I21" s="4" t="s">
        <v>950</v>
      </c>
      <c r="J21" s="4" t="s">
        <v>31</v>
      </c>
      <c r="K21" s="4" t="s">
        <v>317</v>
      </c>
      <c r="L21" s="2" t="s">
        <v>346</v>
      </c>
      <c r="M21" s="4" t="s">
        <v>43</v>
      </c>
      <c r="N21" s="23" t="s">
        <v>475</v>
      </c>
      <c r="O21" s="4" t="s">
        <v>141</v>
      </c>
      <c r="P21" s="4" t="s">
        <v>35</v>
      </c>
      <c r="Q21" s="153">
        <v>60</v>
      </c>
      <c r="R21" s="153">
        <v>1</v>
      </c>
      <c r="S21" s="153">
        <v>87800</v>
      </c>
      <c r="U21" s="153">
        <v>52.68</v>
      </c>
      <c r="V21" s="167">
        <v>1.9999999999999999E-6</v>
      </c>
      <c r="W21" s="167">
        <v>1.54078613140289E-2</v>
      </c>
      <c r="X21" s="167">
        <v>2.6633988795402301E-3</v>
      </c>
    </row>
    <row r="22" spans="1:24" x14ac:dyDescent="0.2">
      <c r="A22" s="4" t="s">
        <v>26</v>
      </c>
      <c r="B22" s="4">
        <v>7209</v>
      </c>
      <c r="C22" s="4" t="s">
        <v>1600</v>
      </c>
      <c r="D22" s="4" t="s">
        <v>1601</v>
      </c>
      <c r="E22" s="4" t="s">
        <v>1328</v>
      </c>
      <c r="F22" s="4" t="s">
        <v>1602</v>
      </c>
      <c r="G22" s="4" t="s">
        <v>1603</v>
      </c>
      <c r="H22" s="4" t="s">
        <v>340</v>
      </c>
      <c r="I22" s="4" t="s">
        <v>950</v>
      </c>
      <c r="J22" s="4" t="s">
        <v>31</v>
      </c>
      <c r="K22" s="4" t="s">
        <v>31</v>
      </c>
      <c r="L22" s="2" t="s">
        <v>346</v>
      </c>
      <c r="M22" s="4" t="s">
        <v>43</v>
      </c>
      <c r="N22" s="4" t="s">
        <v>471</v>
      </c>
      <c r="O22" s="4" t="s">
        <v>141</v>
      </c>
      <c r="P22" s="4" t="s">
        <v>35</v>
      </c>
      <c r="Q22" s="153">
        <v>5440.66</v>
      </c>
      <c r="R22" s="153">
        <v>1</v>
      </c>
      <c r="S22" s="153">
        <v>895.6</v>
      </c>
      <c r="U22" s="153">
        <v>48.726999999999997</v>
      </c>
      <c r="V22" s="167">
        <v>5.0000000000000004E-6</v>
      </c>
      <c r="W22" s="167">
        <v>1.42515554195642E-2</v>
      </c>
      <c r="X22" s="167">
        <v>2.46352014485049E-3</v>
      </c>
    </row>
    <row r="23" spans="1:24" x14ac:dyDescent="0.2">
      <c r="A23" s="4" t="s">
        <v>26</v>
      </c>
      <c r="B23" s="4">
        <v>7209</v>
      </c>
      <c r="C23" s="4" t="s">
        <v>1604</v>
      </c>
      <c r="D23" s="4" t="s">
        <v>1605</v>
      </c>
      <c r="E23" s="4" t="s">
        <v>1328</v>
      </c>
      <c r="F23" s="4" t="s">
        <v>1606</v>
      </c>
      <c r="G23" s="4" t="s">
        <v>1607</v>
      </c>
      <c r="H23" s="4" t="s">
        <v>340</v>
      </c>
      <c r="I23" s="4" t="s">
        <v>950</v>
      </c>
      <c r="J23" s="4" t="s">
        <v>31</v>
      </c>
      <c r="K23" s="4" t="s">
        <v>101</v>
      </c>
      <c r="L23" s="2" t="s">
        <v>346</v>
      </c>
      <c r="M23" s="2" t="s">
        <v>43</v>
      </c>
      <c r="N23" s="4" t="s">
        <v>498</v>
      </c>
      <c r="O23" s="4" t="s">
        <v>141</v>
      </c>
      <c r="P23" s="4" t="s">
        <v>35</v>
      </c>
      <c r="Q23" s="153">
        <v>126</v>
      </c>
      <c r="R23" s="153">
        <v>1</v>
      </c>
      <c r="S23" s="153">
        <v>64400</v>
      </c>
      <c r="U23" s="153">
        <v>81.144000000000005</v>
      </c>
      <c r="V23" s="167">
        <v>1.9999999999999999E-6</v>
      </c>
      <c r="W23" s="167">
        <v>2.3733020092360599E-2</v>
      </c>
      <c r="X23" s="167">
        <v>4.1024836499888402E-3</v>
      </c>
    </row>
    <row r="24" spans="1:24" x14ac:dyDescent="0.2">
      <c r="A24" s="4" t="s">
        <v>26</v>
      </c>
      <c r="B24" s="4">
        <v>7209</v>
      </c>
      <c r="C24" s="4" t="s">
        <v>1608</v>
      </c>
      <c r="D24" s="4" t="s">
        <v>1609</v>
      </c>
      <c r="E24" s="4" t="s">
        <v>1328</v>
      </c>
      <c r="F24" s="4" t="s">
        <v>1608</v>
      </c>
      <c r="G24" s="4" t="s">
        <v>1610</v>
      </c>
      <c r="H24" s="4" t="s">
        <v>340</v>
      </c>
      <c r="I24" s="4" t="s">
        <v>950</v>
      </c>
      <c r="J24" s="4" t="s">
        <v>31</v>
      </c>
      <c r="K24" s="4" t="s">
        <v>31</v>
      </c>
      <c r="L24" s="2" t="s">
        <v>346</v>
      </c>
      <c r="M24" s="2" t="s">
        <v>43</v>
      </c>
      <c r="N24" s="4" t="s">
        <v>456</v>
      </c>
      <c r="O24" s="4" t="s">
        <v>141</v>
      </c>
      <c r="P24" s="4" t="s">
        <v>35</v>
      </c>
      <c r="Q24" s="153">
        <v>3784</v>
      </c>
      <c r="R24" s="153">
        <v>1</v>
      </c>
      <c r="S24" s="153">
        <v>5368</v>
      </c>
      <c r="U24" s="153">
        <v>203.125</v>
      </c>
      <c r="V24" s="167">
        <v>4.8000000000000001E-5</v>
      </c>
      <c r="W24" s="167">
        <v>5.9410092603558597E-2</v>
      </c>
      <c r="X24" s="167">
        <v>1.0269613079242099E-2</v>
      </c>
    </row>
    <row r="25" spans="1:24" x14ac:dyDescent="0.2">
      <c r="A25" s="4" t="s">
        <v>26</v>
      </c>
      <c r="B25" s="4">
        <v>7209</v>
      </c>
      <c r="C25" s="4" t="s">
        <v>1611</v>
      </c>
      <c r="D25" s="4" t="s">
        <v>1612</v>
      </c>
      <c r="E25" s="4" t="s">
        <v>1328</v>
      </c>
      <c r="F25" s="4" t="s">
        <v>1613</v>
      </c>
      <c r="G25" s="4" t="s">
        <v>1614</v>
      </c>
      <c r="H25" s="4" t="s">
        <v>340</v>
      </c>
      <c r="I25" s="4" t="s">
        <v>950</v>
      </c>
      <c r="J25" s="4" t="s">
        <v>31</v>
      </c>
      <c r="K25" s="4" t="s">
        <v>31</v>
      </c>
      <c r="L25" s="2" t="s">
        <v>346</v>
      </c>
      <c r="M25" s="2" t="s">
        <v>43</v>
      </c>
      <c r="N25" s="4" t="s">
        <v>481</v>
      </c>
      <c r="O25" s="4" t="s">
        <v>141</v>
      </c>
      <c r="P25" s="4" t="s">
        <v>35</v>
      </c>
      <c r="Q25" s="153">
        <v>360</v>
      </c>
      <c r="R25" s="153">
        <v>1</v>
      </c>
      <c r="S25" s="153">
        <v>22000</v>
      </c>
      <c r="U25" s="153">
        <v>79.2</v>
      </c>
      <c r="V25" s="167">
        <v>3.0000000000000001E-6</v>
      </c>
      <c r="W25" s="167">
        <v>2.3164438422002401E-2</v>
      </c>
      <c r="X25" s="167">
        <v>4.0041987710627601E-3</v>
      </c>
    </row>
    <row r="26" spans="1:24" x14ac:dyDescent="0.2">
      <c r="A26" s="4" t="s">
        <v>26</v>
      </c>
      <c r="B26" s="4">
        <v>7209</v>
      </c>
      <c r="C26" s="4" t="s">
        <v>186</v>
      </c>
      <c r="D26" s="4" t="s">
        <v>1615</v>
      </c>
      <c r="E26" s="4" t="s">
        <v>1328</v>
      </c>
      <c r="F26" s="4" t="s">
        <v>1616</v>
      </c>
      <c r="G26" s="4" t="s">
        <v>1617</v>
      </c>
      <c r="H26" s="4" t="s">
        <v>340</v>
      </c>
      <c r="I26" s="4" t="s">
        <v>950</v>
      </c>
      <c r="J26" s="4" t="s">
        <v>31</v>
      </c>
      <c r="K26" s="4" t="s">
        <v>31</v>
      </c>
      <c r="L26" s="2" t="s">
        <v>346</v>
      </c>
      <c r="M26" s="2" t="s">
        <v>43</v>
      </c>
      <c r="N26" s="4" t="s">
        <v>465</v>
      </c>
      <c r="O26" s="4" t="s">
        <v>141</v>
      </c>
      <c r="P26" s="4" t="s">
        <v>35</v>
      </c>
      <c r="Q26" s="153">
        <v>4402</v>
      </c>
      <c r="R26" s="153">
        <v>1</v>
      </c>
      <c r="S26" s="153">
        <v>3365</v>
      </c>
      <c r="U26" s="153">
        <v>148.12700000000001</v>
      </c>
      <c r="V26" s="167">
        <v>3.0000000000000001E-6</v>
      </c>
      <c r="W26" s="167">
        <v>4.3324314639740798E-2</v>
      </c>
      <c r="X26" s="167">
        <v>7.4890297048086397E-3</v>
      </c>
    </row>
    <row r="27" spans="1:24" x14ac:dyDescent="0.2">
      <c r="A27" s="4" t="s">
        <v>26</v>
      </c>
      <c r="B27" s="4">
        <v>7209</v>
      </c>
      <c r="C27" s="4" t="s">
        <v>1618</v>
      </c>
      <c r="D27" s="4" t="s">
        <v>1619</v>
      </c>
      <c r="E27" s="4" t="s">
        <v>1328</v>
      </c>
      <c r="F27" s="4" t="s">
        <v>1620</v>
      </c>
      <c r="G27" s="4" t="s">
        <v>1621</v>
      </c>
      <c r="H27" s="4" t="s">
        <v>340</v>
      </c>
      <c r="I27" s="4" t="s">
        <v>950</v>
      </c>
      <c r="J27" s="4" t="s">
        <v>31</v>
      </c>
      <c r="K27" s="4" t="s">
        <v>31</v>
      </c>
      <c r="L27" s="2" t="s">
        <v>346</v>
      </c>
      <c r="M27" s="2" t="s">
        <v>43</v>
      </c>
      <c r="N27" s="4" t="s">
        <v>493</v>
      </c>
      <c r="O27" s="4" t="s">
        <v>141</v>
      </c>
      <c r="P27" s="4" t="s">
        <v>35</v>
      </c>
      <c r="Q27" s="153">
        <v>155</v>
      </c>
      <c r="R27" s="153">
        <v>1</v>
      </c>
      <c r="S27" s="153">
        <v>23750</v>
      </c>
      <c r="U27" s="153">
        <v>36.813000000000002</v>
      </c>
      <c r="V27" s="167">
        <v>1.1E-5</v>
      </c>
      <c r="W27" s="167">
        <v>1.0766930421843001E-2</v>
      </c>
      <c r="X27" s="167">
        <v>1.86116877853217E-3</v>
      </c>
    </row>
    <row r="28" spans="1:24" x14ac:dyDescent="0.2">
      <c r="A28" s="4" t="s">
        <v>26</v>
      </c>
      <c r="B28" s="4">
        <v>7209</v>
      </c>
      <c r="C28" s="4" t="s">
        <v>1622</v>
      </c>
      <c r="D28" s="4" t="s">
        <v>1623</v>
      </c>
      <c r="E28" s="4" t="s">
        <v>1328</v>
      </c>
      <c r="F28" s="4" t="s">
        <v>1624</v>
      </c>
      <c r="G28" s="4" t="s">
        <v>1625</v>
      </c>
      <c r="H28" s="4" t="s">
        <v>340</v>
      </c>
      <c r="I28" s="4" t="s">
        <v>950</v>
      </c>
      <c r="J28" s="4" t="s">
        <v>31</v>
      </c>
      <c r="K28" s="4" t="s">
        <v>31</v>
      </c>
      <c r="L28" s="2" t="s">
        <v>346</v>
      </c>
      <c r="M28" s="2" t="s">
        <v>43</v>
      </c>
      <c r="N28" s="4" t="s">
        <v>494</v>
      </c>
      <c r="O28" s="4" t="s">
        <v>141</v>
      </c>
      <c r="P28" s="4" t="s">
        <v>35</v>
      </c>
      <c r="Q28" s="153">
        <v>68</v>
      </c>
      <c r="R28" s="153">
        <v>1</v>
      </c>
      <c r="S28" s="153">
        <v>26800</v>
      </c>
      <c r="U28" s="153">
        <v>18.224</v>
      </c>
      <c r="V28" s="167">
        <v>3.9999999999999998E-6</v>
      </c>
      <c r="W28" s="167">
        <v>5.3301606793254002E-3</v>
      </c>
      <c r="X28" s="167">
        <v>9.2137018186676299E-4</v>
      </c>
    </row>
    <row r="29" spans="1:24" x14ac:dyDescent="0.2">
      <c r="A29" s="4" t="s">
        <v>26</v>
      </c>
      <c r="B29" s="4">
        <v>7209</v>
      </c>
      <c r="C29" s="4" t="s">
        <v>1626</v>
      </c>
      <c r="D29" s="4" t="s">
        <v>1627</v>
      </c>
      <c r="E29" s="4" t="s">
        <v>1328</v>
      </c>
      <c r="F29" s="4" t="s">
        <v>1628</v>
      </c>
      <c r="G29" s="4" t="s">
        <v>1629</v>
      </c>
      <c r="H29" s="4" t="s">
        <v>340</v>
      </c>
      <c r="I29" s="4" t="s">
        <v>950</v>
      </c>
      <c r="J29" s="4" t="s">
        <v>31</v>
      </c>
      <c r="K29" s="4" t="s">
        <v>317</v>
      </c>
      <c r="L29" s="2" t="s">
        <v>346</v>
      </c>
      <c r="M29" s="2" t="s">
        <v>43</v>
      </c>
      <c r="N29" s="4" t="s">
        <v>475</v>
      </c>
      <c r="O29" s="4" t="s">
        <v>141</v>
      </c>
      <c r="P29" s="4" t="s">
        <v>35</v>
      </c>
      <c r="Q29" s="153">
        <v>144</v>
      </c>
      <c r="R29" s="153">
        <v>1</v>
      </c>
      <c r="S29" s="153">
        <v>47200</v>
      </c>
      <c r="U29" s="153">
        <v>67.968000000000004</v>
      </c>
      <c r="V29" s="167">
        <v>3.0000000000000001E-6</v>
      </c>
      <c r="W29" s="167">
        <v>1.98792998821548E-2</v>
      </c>
      <c r="X29" s="167">
        <v>3.4363305817120401E-3</v>
      </c>
    </row>
    <row r="30" spans="1:24" x14ac:dyDescent="0.2">
      <c r="A30" s="4" t="s">
        <v>26</v>
      </c>
      <c r="B30" s="4">
        <v>7209</v>
      </c>
      <c r="C30" s="4" t="s">
        <v>1630</v>
      </c>
      <c r="D30" s="4" t="s">
        <v>1631</v>
      </c>
      <c r="E30" s="4" t="s">
        <v>1328</v>
      </c>
      <c r="F30" s="4" t="s">
        <v>1632</v>
      </c>
      <c r="G30" s="4" t="s">
        <v>1633</v>
      </c>
      <c r="H30" s="4" t="s">
        <v>340</v>
      </c>
      <c r="I30" s="4" t="s">
        <v>950</v>
      </c>
      <c r="J30" s="4" t="s">
        <v>31</v>
      </c>
      <c r="K30" s="4" t="s">
        <v>31</v>
      </c>
      <c r="L30" s="2" t="s">
        <v>346</v>
      </c>
      <c r="M30" s="2" t="s">
        <v>43</v>
      </c>
      <c r="N30" s="4" t="s">
        <v>471</v>
      </c>
      <c r="O30" s="4" t="s">
        <v>141</v>
      </c>
      <c r="P30" s="4" t="s">
        <v>35</v>
      </c>
      <c r="Q30" s="153">
        <v>8955</v>
      </c>
      <c r="R30" s="153">
        <v>1</v>
      </c>
      <c r="S30" s="153">
        <v>259.2</v>
      </c>
      <c r="U30" s="153">
        <v>23.210999999999999</v>
      </c>
      <c r="V30" s="167">
        <v>7.9999999999999996E-6</v>
      </c>
      <c r="W30" s="167">
        <v>6.7888651440773896E-3</v>
      </c>
      <c r="X30" s="167">
        <v>1.17352145437746E-3</v>
      </c>
    </row>
    <row r="31" spans="1:24" x14ac:dyDescent="0.2">
      <c r="A31" s="4" t="s">
        <v>26</v>
      </c>
      <c r="B31" s="4">
        <v>7209</v>
      </c>
      <c r="C31" s="4" t="s">
        <v>1634</v>
      </c>
      <c r="D31" s="4" t="s">
        <v>1635</v>
      </c>
      <c r="E31" s="4" t="s">
        <v>1328</v>
      </c>
      <c r="F31" s="4" t="s">
        <v>1636</v>
      </c>
      <c r="G31" s="4" t="s">
        <v>1637</v>
      </c>
      <c r="H31" s="4" t="s">
        <v>340</v>
      </c>
      <c r="I31" s="4" t="s">
        <v>950</v>
      </c>
      <c r="J31" s="4" t="s">
        <v>31</v>
      </c>
      <c r="K31" s="4" t="s">
        <v>31</v>
      </c>
      <c r="L31" s="2" t="s">
        <v>346</v>
      </c>
      <c r="M31" s="2" t="s">
        <v>43</v>
      </c>
      <c r="N31" s="4" t="s">
        <v>479</v>
      </c>
      <c r="O31" s="4" t="s">
        <v>141</v>
      </c>
      <c r="P31" s="4" t="s">
        <v>35</v>
      </c>
      <c r="Q31" s="153">
        <v>114</v>
      </c>
      <c r="R31" s="153">
        <v>1</v>
      </c>
      <c r="S31" s="153">
        <v>19430</v>
      </c>
      <c r="U31" s="153">
        <v>22.15</v>
      </c>
      <c r="V31" s="167">
        <v>1.2999999999999999E-5</v>
      </c>
      <c r="W31" s="167">
        <v>6.4784967668565299E-3</v>
      </c>
      <c r="X31" s="167">
        <v>1.1198712578130599E-3</v>
      </c>
    </row>
    <row r="32" spans="1:24" x14ac:dyDescent="0.2">
      <c r="A32" s="4" t="s">
        <v>26</v>
      </c>
      <c r="B32" s="4">
        <v>7209</v>
      </c>
      <c r="C32" s="4" t="s">
        <v>1638</v>
      </c>
      <c r="D32" s="4" t="s">
        <v>1639</v>
      </c>
      <c r="E32" s="4" t="s">
        <v>333</v>
      </c>
      <c r="F32" s="4" t="s">
        <v>1640</v>
      </c>
      <c r="G32" s="4" t="s">
        <v>1641</v>
      </c>
      <c r="H32" s="4" t="s">
        <v>340</v>
      </c>
      <c r="I32" s="4" t="s">
        <v>950</v>
      </c>
      <c r="J32" s="4" t="s">
        <v>100</v>
      </c>
      <c r="K32" s="4" t="s">
        <v>310</v>
      </c>
      <c r="L32" s="2" t="s">
        <v>346</v>
      </c>
      <c r="M32" s="2" t="s">
        <v>365</v>
      </c>
      <c r="N32" s="4" t="s">
        <v>566</v>
      </c>
      <c r="O32" s="4" t="s">
        <v>141</v>
      </c>
      <c r="P32" s="4" t="s">
        <v>105</v>
      </c>
      <c r="Q32" s="153">
        <v>50</v>
      </c>
      <c r="R32" s="153">
        <v>3.7589999999999999</v>
      </c>
      <c r="S32" s="153">
        <v>16221</v>
      </c>
      <c r="U32" s="153">
        <v>30.486999999999998</v>
      </c>
      <c r="V32" s="167">
        <v>0</v>
      </c>
      <c r="W32" s="167">
        <v>8.9169544625199906E-3</v>
      </c>
      <c r="X32" s="167">
        <v>1.54138241773783E-3</v>
      </c>
    </row>
    <row r="33" spans="1:24" x14ac:dyDescent="0.2">
      <c r="A33" s="4" t="s">
        <v>26</v>
      </c>
      <c r="B33" s="4">
        <v>7209</v>
      </c>
      <c r="C33" s="4" t="s">
        <v>1642</v>
      </c>
      <c r="D33" s="4" t="s">
        <v>1643</v>
      </c>
      <c r="E33" s="4" t="s">
        <v>333</v>
      </c>
      <c r="F33" s="4" t="s">
        <v>1644</v>
      </c>
      <c r="G33" s="4" t="s">
        <v>1645</v>
      </c>
      <c r="H33" s="4" t="s">
        <v>340</v>
      </c>
      <c r="I33" s="4" t="s">
        <v>950</v>
      </c>
      <c r="J33" s="4" t="s">
        <v>100</v>
      </c>
      <c r="K33" s="4" t="s">
        <v>101</v>
      </c>
      <c r="L33" s="2" t="s">
        <v>346</v>
      </c>
      <c r="M33" s="2" t="s">
        <v>365</v>
      </c>
      <c r="N33" s="4" t="s">
        <v>567</v>
      </c>
      <c r="O33" s="4" t="s">
        <v>141</v>
      </c>
      <c r="P33" s="4" t="s">
        <v>105</v>
      </c>
      <c r="Q33" s="153">
        <v>150</v>
      </c>
      <c r="R33" s="153">
        <v>3.7589999999999999</v>
      </c>
      <c r="S33" s="153">
        <v>18342</v>
      </c>
      <c r="U33" s="153">
        <v>103.42100000000001</v>
      </c>
      <c r="V33" s="167">
        <v>0</v>
      </c>
      <c r="W33" s="167">
        <v>3.02487106993789E-2</v>
      </c>
      <c r="X33" s="167">
        <v>5.2287842252907802E-3</v>
      </c>
    </row>
    <row r="34" spans="1:24" x14ac:dyDescent="0.2">
      <c r="A34" s="4" t="s">
        <v>26</v>
      </c>
      <c r="B34" s="4">
        <v>7209</v>
      </c>
      <c r="C34" s="4" t="s">
        <v>1646</v>
      </c>
      <c r="D34" s="4" t="s">
        <v>1647</v>
      </c>
      <c r="E34" s="4" t="s">
        <v>333</v>
      </c>
      <c r="F34" s="4" t="s">
        <v>1648</v>
      </c>
      <c r="G34" s="4" t="s">
        <v>1649</v>
      </c>
      <c r="H34" s="4" t="s">
        <v>340</v>
      </c>
      <c r="I34" s="4" t="s">
        <v>950</v>
      </c>
      <c r="J34" s="4" t="s">
        <v>100</v>
      </c>
      <c r="K34" s="4" t="s">
        <v>101</v>
      </c>
      <c r="L34" s="2" t="s">
        <v>346</v>
      </c>
      <c r="M34" s="2" t="s">
        <v>365</v>
      </c>
      <c r="N34" s="4" t="s">
        <v>518</v>
      </c>
      <c r="O34" s="4" t="s">
        <v>141</v>
      </c>
      <c r="P34" s="4" t="s">
        <v>105</v>
      </c>
      <c r="Q34" s="153">
        <v>115</v>
      </c>
      <c r="R34" s="153">
        <v>3.7589999999999999</v>
      </c>
      <c r="S34" s="153">
        <v>19325</v>
      </c>
      <c r="U34" s="153">
        <v>83.539000000000001</v>
      </c>
      <c r="V34" s="167">
        <v>0</v>
      </c>
      <c r="W34" s="167">
        <v>2.4433532672021301E-2</v>
      </c>
      <c r="X34" s="167">
        <v>4.2235740714137299E-3</v>
      </c>
    </row>
    <row r="35" spans="1:24" x14ac:dyDescent="0.2">
      <c r="A35" s="4" t="s">
        <v>26</v>
      </c>
      <c r="B35" s="4">
        <v>7209</v>
      </c>
      <c r="C35" s="4" t="s">
        <v>1650</v>
      </c>
      <c r="D35" s="4" t="s">
        <v>1651</v>
      </c>
      <c r="E35" s="4" t="s">
        <v>333</v>
      </c>
      <c r="F35" s="4" t="s">
        <v>1652</v>
      </c>
      <c r="G35" s="4" t="s">
        <v>1653</v>
      </c>
      <c r="H35" s="4" t="s">
        <v>340</v>
      </c>
      <c r="I35" s="4" t="s">
        <v>950</v>
      </c>
      <c r="J35" s="4" t="s">
        <v>100</v>
      </c>
      <c r="K35" s="4" t="s">
        <v>101</v>
      </c>
      <c r="L35" s="2" t="s">
        <v>346</v>
      </c>
      <c r="M35" s="2" t="s">
        <v>365</v>
      </c>
      <c r="N35" s="4" t="s">
        <v>564</v>
      </c>
      <c r="O35" s="4" t="s">
        <v>141</v>
      </c>
      <c r="P35" s="4" t="s">
        <v>105</v>
      </c>
      <c r="Q35" s="153">
        <v>65</v>
      </c>
      <c r="R35" s="153">
        <v>3.7589999999999999</v>
      </c>
      <c r="S35" s="153">
        <v>21062</v>
      </c>
      <c r="U35" s="153">
        <v>51.462000000000003</v>
      </c>
      <c r="V35" s="167">
        <v>0</v>
      </c>
      <c r="W35" s="167">
        <v>1.50515728596557E-2</v>
      </c>
      <c r="X35" s="167">
        <v>2.6018109504415501E-3</v>
      </c>
    </row>
    <row r="36" spans="1:24" x14ac:dyDescent="0.2">
      <c r="A36" s="4" t="s">
        <v>26</v>
      </c>
      <c r="B36" s="4">
        <v>7209</v>
      </c>
      <c r="C36" s="4" t="s">
        <v>1654</v>
      </c>
      <c r="D36" s="4" t="s">
        <v>1655</v>
      </c>
      <c r="E36" s="4" t="s">
        <v>333</v>
      </c>
      <c r="F36" s="4" t="s">
        <v>1656</v>
      </c>
      <c r="G36" s="4" t="s">
        <v>1657</v>
      </c>
      <c r="H36" s="4" t="s">
        <v>340</v>
      </c>
      <c r="I36" s="4" t="s">
        <v>950</v>
      </c>
      <c r="J36" s="4" t="s">
        <v>100</v>
      </c>
      <c r="K36" s="4" t="s">
        <v>101</v>
      </c>
      <c r="L36" s="2" t="s">
        <v>346</v>
      </c>
      <c r="M36" s="2" t="s">
        <v>365</v>
      </c>
      <c r="N36" s="4" t="s">
        <v>566</v>
      </c>
      <c r="O36" s="4" t="s">
        <v>141</v>
      </c>
      <c r="P36" s="4" t="s">
        <v>105</v>
      </c>
      <c r="Q36" s="153">
        <v>32</v>
      </c>
      <c r="R36" s="153">
        <v>3.7589999999999999</v>
      </c>
      <c r="S36" s="153">
        <v>102273</v>
      </c>
      <c r="U36" s="153">
        <v>123.02200000000001</v>
      </c>
      <c r="V36" s="167">
        <v>0</v>
      </c>
      <c r="W36" s="167">
        <v>3.59815521605941E-2</v>
      </c>
      <c r="X36" s="167">
        <v>6.2197617018650304E-3</v>
      </c>
    </row>
    <row r="37" spans="1:24" x14ac:dyDescent="0.2">
      <c r="A37" s="4" t="s">
        <v>26</v>
      </c>
      <c r="B37" s="4">
        <v>7209</v>
      </c>
      <c r="C37" s="4" t="s">
        <v>1658</v>
      </c>
      <c r="D37" s="4" t="s">
        <v>1659</v>
      </c>
      <c r="E37" s="4" t="s">
        <v>333</v>
      </c>
      <c r="F37" s="4" t="s">
        <v>1660</v>
      </c>
      <c r="G37" s="4" t="s">
        <v>1661</v>
      </c>
      <c r="H37" s="4" t="s">
        <v>340</v>
      </c>
      <c r="I37" s="4" t="s">
        <v>950</v>
      </c>
      <c r="J37" s="4" t="s">
        <v>100</v>
      </c>
      <c r="K37" s="4" t="s">
        <v>101</v>
      </c>
      <c r="L37" s="2" t="s">
        <v>346</v>
      </c>
      <c r="M37" s="2" t="s">
        <v>365</v>
      </c>
      <c r="N37" s="4" t="s">
        <v>566</v>
      </c>
      <c r="O37" s="4" t="s">
        <v>141</v>
      </c>
      <c r="P37" s="4" t="s">
        <v>105</v>
      </c>
      <c r="Q37" s="153">
        <v>7</v>
      </c>
      <c r="R37" s="153">
        <v>3.7589999999999999</v>
      </c>
      <c r="S37" s="153">
        <v>160553</v>
      </c>
      <c r="U37" s="153">
        <v>42.246000000000002</v>
      </c>
      <c r="V37" s="167">
        <v>0</v>
      </c>
      <c r="W37" s="167">
        <v>1.2356212969295099E-2</v>
      </c>
      <c r="X37" s="167">
        <v>2.1358917442887999E-3</v>
      </c>
    </row>
    <row r="38" spans="1:24" x14ac:dyDescent="0.2">
      <c r="A38" s="4" t="s">
        <v>26</v>
      </c>
      <c r="B38" s="4">
        <v>7209</v>
      </c>
      <c r="C38" s="4" t="s">
        <v>1626</v>
      </c>
      <c r="D38" s="4" t="s">
        <v>1627</v>
      </c>
      <c r="E38" s="4" t="s">
        <v>1328</v>
      </c>
      <c r="F38" s="4" t="s">
        <v>1662</v>
      </c>
      <c r="G38" s="4" t="s">
        <v>1629</v>
      </c>
      <c r="H38" s="4" t="s">
        <v>340</v>
      </c>
      <c r="I38" s="4" t="s">
        <v>950</v>
      </c>
      <c r="J38" s="4" t="s">
        <v>31</v>
      </c>
      <c r="K38" s="4" t="s">
        <v>317</v>
      </c>
      <c r="L38" s="2" t="s">
        <v>346</v>
      </c>
      <c r="M38" s="2" t="s">
        <v>365</v>
      </c>
      <c r="N38" s="4" t="s">
        <v>566</v>
      </c>
      <c r="O38" s="4" t="s">
        <v>141</v>
      </c>
      <c r="P38" s="4" t="s">
        <v>105</v>
      </c>
      <c r="Q38" s="153">
        <v>254</v>
      </c>
      <c r="R38" s="153">
        <v>3.7589999999999999</v>
      </c>
      <c r="S38" s="153">
        <v>12524</v>
      </c>
      <c r="U38" s="153">
        <v>119.577</v>
      </c>
      <c r="V38" s="167">
        <v>6.0000000000000002E-6</v>
      </c>
      <c r="W38" s="167">
        <v>3.4974031407317099E-2</v>
      </c>
      <c r="X38" s="167">
        <v>6.0456019277925401E-3</v>
      </c>
    </row>
    <row r="39" spans="1:24" x14ac:dyDescent="0.2">
      <c r="A39" s="4" t="s">
        <v>26</v>
      </c>
      <c r="B39" s="4">
        <v>7209</v>
      </c>
      <c r="C39" s="4" t="s">
        <v>1663</v>
      </c>
      <c r="D39" s="4" t="s">
        <v>1664</v>
      </c>
      <c r="E39" s="4" t="s">
        <v>333</v>
      </c>
      <c r="F39" s="4" t="s">
        <v>1665</v>
      </c>
      <c r="G39" s="4" t="s">
        <v>1666</v>
      </c>
      <c r="H39" s="4" t="s">
        <v>340</v>
      </c>
      <c r="I39" s="4" t="s">
        <v>950</v>
      </c>
      <c r="J39" s="4" t="s">
        <v>100</v>
      </c>
      <c r="K39" s="4" t="s">
        <v>101</v>
      </c>
      <c r="L39" s="2" t="s">
        <v>346</v>
      </c>
      <c r="M39" s="2" t="s">
        <v>365</v>
      </c>
      <c r="N39" s="4" t="s">
        <v>1667</v>
      </c>
      <c r="O39" s="4" t="s">
        <v>141</v>
      </c>
      <c r="P39" s="4" t="s">
        <v>105</v>
      </c>
      <c r="Q39" s="153">
        <v>20</v>
      </c>
      <c r="R39" s="153">
        <v>3.7589999999999999</v>
      </c>
      <c r="S39" s="153">
        <v>84999</v>
      </c>
      <c r="U39" s="153">
        <v>63.902000000000001</v>
      </c>
      <c r="V39" s="167">
        <v>0</v>
      </c>
      <c r="W39" s="167">
        <v>1.8690147644651701E-2</v>
      </c>
      <c r="X39" s="167">
        <v>3.2307740367498402E-3</v>
      </c>
    </row>
    <row r="40" spans="1:24" x14ac:dyDescent="0.2">
      <c r="A40" s="4" t="s">
        <v>26</v>
      </c>
      <c r="B40" s="4">
        <v>7209</v>
      </c>
      <c r="C40" s="4" t="s">
        <v>1668</v>
      </c>
      <c r="D40" s="4" t="s">
        <v>1669</v>
      </c>
      <c r="E40" s="4" t="s">
        <v>333</v>
      </c>
      <c r="F40" s="4" t="s">
        <v>1670</v>
      </c>
      <c r="G40" s="4" t="s">
        <v>1671</v>
      </c>
      <c r="H40" s="4" t="s">
        <v>340</v>
      </c>
      <c r="I40" s="4" t="s">
        <v>950</v>
      </c>
      <c r="J40" s="4" t="s">
        <v>100</v>
      </c>
      <c r="K40" s="4" t="s">
        <v>101</v>
      </c>
      <c r="L40" s="2" t="s">
        <v>346</v>
      </c>
      <c r="M40" s="2" t="s">
        <v>363</v>
      </c>
      <c r="N40" s="4" t="s">
        <v>554</v>
      </c>
      <c r="O40" s="4" t="s">
        <v>141</v>
      </c>
      <c r="P40" s="4" t="s">
        <v>105</v>
      </c>
      <c r="Q40" s="153">
        <v>32</v>
      </c>
      <c r="R40" s="153">
        <v>3.7589999999999999</v>
      </c>
      <c r="S40" s="153">
        <v>20226</v>
      </c>
      <c r="U40" s="153">
        <v>24.329000000000001</v>
      </c>
      <c r="V40" s="167">
        <v>0</v>
      </c>
      <c r="W40" s="167">
        <v>7.1158846811981303E-3</v>
      </c>
      <c r="X40" s="167">
        <v>1.2300499660900001E-3</v>
      </c>
    </row>
    <row r="41" spans="1:24" x14ac:dyDescent="0.2">
      <c r="A41" s="4" t="s">
        <v>26</v>
      </c>
      <c r="B41" s="4">
        <v>7209</v>
      </c>
      <c r="C41" s="4" t="s">
        <v>1672</v>
      </c>
      <c r="D41" s="4" t="s">
        <v>1673</v>
      </c>
      <c r="E41" s="4" t="s">
        <v>333</v>
      </c>
      <c r="F41" s="4" t="s">
        <v>1674</v>
      </c>
      <c r="G41" s="4" t="s">
        <v>1675</v>
      </c>
      <c r="H41" s="4" t="s">
        <v>340</v>
      </c>
      <c r="I41" s="4" t="s">
        <v>950</v>
      </c>
      <c r="J41" s="4" t="s">
        <v>100</v>
      </c>
      <c r="K41" s="4" t="s">
        <v>101</v>
      </c>
      <c r="L41" s="2" t="s">
        <v>346</v>
      </c>
      <c r="M41" s="2" t="s">
        <v>363</v>
      </c>
      <c r="N41" s="4" t="s">
        <v>1676</v>
      </c>
      <c r="O41" s="4" t="s">
        <v>141</v>
      </c>
      <c r="P41" s="4" t="s">
        <v>105</v>
      </c>
      <c r="Q41" s="153">
        <v>30</v>
      </c>
      <c r="R41" s="153">
        <v>3.7589999999999999</v>
      </c>
      <c r="S41" s="153">
        <v>44116</v>
      </c>
      <c r="U41" s="153">
        <v>49.75</v>
      </c>
      <c r="V41" s="167">
        <v>0</v>
      </c>
      <c r="W41" s="167">
        <v>1.4550780953154501E-2</v>
      </c>
      <c r="X41" s="167">
        <v>2.5152441923773699E-3</v>
      </c>
    </row>
    <row r="42" spans="1:24" x14ac:dyDescent="0.2">
      <c r="A42" s="4" t="s">
        <v>26</v>
      </c>
      <c r="B42" s="4">
        <v>7209</v>
      </c>
      <c r="C42" s="4" t="s">
        <v>1677</v>
      </c>
      <c r="D42" s="4" t="s">
        <v>1678</v>
      </c>
      <c r="E42" s="4" t="s">
        <v>333</v>
      </c>
      <c r="F42" s="4" t="s">
        <v>1679</v>
      </c>
      <c r="G42" s="4" t="s">
        <v>1680</v>
      </c>
      <c r="H42" s="4" t="s">
        <v>340</v>
      </c>
      <c r="I42" s="4" t="s">
        <v>950</v>
      </c>
      <c r="J42" s="4" t="s">
        <v>100</v>
      </c>
      <c r="K42" s="4" t="s">
        <v>101</v>
      </c>
      <c r="L42" s="2" t="s">
        <v>346</v>
      </c>
      <c r="M42" s="2" t="s">
        <v>365</v>
      </c>
      <c r="N42" s="4" t="s">
        <v>562</v>
      </c>
      <c r="O42" s="4" t="s">
        <v>141</v>
      </c>
      <c r="P42" s="4" t="s">
        <v>105</v>
      </c>
      <c r="Q42" s="153">
        <v>67</v>
      </c>
      <c r="R42" s="153">
        <v>3.7589999999999999</v>
      </c>
      <c r="S42" s="153">
        <v>44695</v>
      </c>
      <c r="U42" s="153">
        <v>112.566</v>
      </c>
      <c r="V42" s="167">
        <v>0</v>
      </c>
      <c r="W42" s="167">
        <v>3.2923247321442799E-2</v>
      </c>
      <c r="X42" s="167">
        <v>5.69110392672842E-3</v>
      </c>
    </row>
    <row r="43" spans="1:24" x14ac:dyDescent="0.2">
      <c r="A43" s="4" t="s">
        <v>26</v>
      </c>
      <c r="B43" s="4">
        <v>7209</v>
      </c>
      <c r="C43" s="4" t="s">
        <v>1604</v>
      </c>
      <c r="D43" s="4" t="s">
        <v>1605</v>
      </c>
      <c r="E43" s="4" t="s">
        <v>1328</v>
      </c>
      <c r="F43" s="4" t="s">
        <v>1681</v>
      </c>
      <c r="G43" s="4" t="s">
        <v>1682</v>
      </c>
      <c r="H43" s="4" t="s">
        <v>340</v>
      </c>
      <c r="I43" s="4" t="s">
        <v>950</v>
      </c>
      <c r="J43" s="4" t="s">
        <v>31</v>
      </c>
      <c r="K43" s="4" t="s">
        <v>101</v>
      </c>
      <c r="L43" s="2" t="s">
        <v>346</v>
      </c>
      <c r="M43" s="2" t="s">
        <v>365</v>
      </c>
      <c r="N43" s="4" t="s">
        <v>498</v>
      </c>
      <c r="O43" s="4" t="s">
        <v>141</v>
      </c>
      <c r="P43" s="4" t="s">
        <v>105</v>
      </c>
      <c r="Q43" s="153">
        <v>43</v>
      </c>
      <c r="R43" s="153">
        <v>3.7589999999999999</v>
      </c>
      <c r="S43" s="153">
        <v>17197</v>
      </c>
      <c r="U43" s="153">
        <v>27.797000000000001</v>
      </c>
      <c r="V43" s="167">
        <v>9.9999999999999995E-7</v>
      </c>
      <c r="W43" s="167">
        <v>8.1299910404464895E-3</v>
      </c>
      <c r="X43" s="167">
        <v>1.40534812628939E-3</v>
      </c>
    </row>
    <row r="44" spans="1:24" x14ac:dyDescent="0.2">
      <c r="A44" s="4" t="s">
        <v>26</v>
      </c>
      <c r="B44" s="4">
        <v>7209</v>
      </c>
      <c r="C44" s="4" t="s">
        <v>1683</v>
      </c>
      <c r="D44" s="4" t="s">
        <v>1684</v>
      </c>
      <c r="E44" s="4" t="s">
        <v>333</v>
      </c>
      <c r="F44" s="4" t="s">
        <v>1685</v>
      </c>
      <c r="G44" s="4" t="s">
        <v>1686</v>
      </c>
      <c r="H44" s="4" t="s">
        <v>340</v>
      </c>
      <c r="I44" s="4" t="s">
        <v>950</v>
      </c>
      <c r="J44" s="4" t="s">
        <v>100</v>
      </c>
      <c r="K44" s="4" t="s">
        <v>303</v>
      </c>
      <c r="L44" s="2" t="s">
        <v>346</v>
      </c>
      <c r="M44" s="2" t="s">
        <v>363</v>
      </c>
      <c r="N44" s="4" t="s">
        <v>507</v>
      </c>
      <c r="O44" s="4" t="s">
        <v>141</v>
      </c>
      <c r="P44" s="4" t="s">
        <v>105</v>
      </c>
      <c r="Q44" s="153">
        <v>200</v>
      </c>
      <c r="R44" s="153">
        <v>3.7589999999999999</v>
      </c>
      <c r="S44" s="153">
        <v>5091</v>
      </c>
      <c r="T44" s="152">
        <v>8.1000000000000003E-2</v>
      </c>
      <c r="U44" s="153">
        <v>38.579000000000001</v>
      </c>
      <c r="V44" s="167">
        <v>0</v>
      </c>
      <c r="W44" s="167">
        <v>1.1283484822001401E-2</v>
      </c>
      <c r="X44" s="167">
        <v>1.9504602371300599E-3</v>
      </c>
    </row>
    <row r="45" spans="1:24" x14ac:dyDescent="0.2">
      <c r="A45" s="4" t="s">
        <v>26</v>
      </c>
      <c r="B45" s="4">
        <v>7209</v>
      </c>
      <c r="C45" s="4" t="s">
        <v>1687</v>
      </c>
      <c r="D45" s="4" t="s">
        <v>1688</v>
      </c>
      <c r="E45" s="4" t="s">
        <v>333</v>
      </c>
      <c r="F45" s="4" t="s">
        <v>1689</v>
      </c>
      <c r="G45" s="4" t="s">
        <v>1690</v>
      </c>
      <c r="H45" s="4" t="s">
        <v>340</v>
      </c>
      <c r="I45" s="4" t="s">
        <v>950</v>
      </c>
      <c r="J45" s="4" t="s">
        <v>100</v>
      </c>
      <c r="K45" s="4" t="s">
        <v>101</v>
      </c>
      <c r="L45" s="2" t="s">
        <v>346</v>
      </c>
      <c r="M45" s="2" t="s">
        <v>365</v>
      </c>
      <c r="N45" s="4" t="s">
        <v>566</v>
      </c>
      <c r="O45" s="4" t="s">
        <v>141</v>
      </c>
      <c r="P45" s="4" t="s">
        <v>105</v>
      </c>
      <c r="Q45" s="153">
        <v>280</v>
      </c>
      <c r="R45" s="153">
        <v>3.7589999999999999</v>
      </c>
      <c r="S45" s="153">
        <v>12354</v>
      </c>
      <c r="U45" s="153">
        <v>130.02799999999999</v>
      </c>
      <c r="V45" s="167">
        <v>0</v>
      </c>
      <c r="W45" s="167">
        <v>3.80307200793936E-2</v>
      </c>
      <c r="X45" s="167">
        <v>6.5739803327110298E-3</v>
      </c>
    </row>
    <row r="46" spans="1:24" x14ac:dyDescent="0.2">
      <c r="A46" s="4" t="s">
        <v>26</v>
      </c>
      <c r="B46" s="4">
        <v>7209</v>
      </c>
      <c r="C46" s="4" t="s">
        <v>1691</v>
      </c>
      <c r="D46" s="4" t="s">
        <v>1692</v>
      </c>
      <c r="E46" s="4" t="s">
        <v>333</v>
      </c>
      <c r="F46" s="4" t="s">
        <v>1693</v>
      </c>
      <c r="G46" s="4" t="s">
        <v>1694</v>
      </c>
      <c r="H46" s="4" t="s">
        <v>340</v>
      </c>
      <c r="I46" s="4" t="s">
        <v>950</v>
      </c>
      <c r="J46" s="4" t="s">
        <v>100</v>
      </c>
      <c r="K46" s="4" t="s">
        <v>101</v>
      </c>
      <c r="L46" s="2" t="s">
        <v>346</v>
      </c>
      <c r="M46" s="2" t="s">
        <v>363</v>
      </c>
      <c r="N46" s="4" t="s">
        <v>575</v>
      </c>
      <c r="O46" s="4" t="s">
        <v>141</v>
      </c>
      <c r="P46" s="4" t="s">
        <v>105</v>
      </c>
      <c r="Q46" s="153">
        <v>54</v>
      </c>
      <c r="R46" s="153">
        <v>3.7589999999999999</v>
      </c>
      <c r="S46" s="153">
        <v>7170</v>
      </c>
      <c r="U46" s="153">
        <v>14.554</v>
      </c>
      <c r="V46" s="167">
        <v>9.9999999999999995E-7</v>
      </c>
      <c r="W46" s="167">
        <v>4.2567861769292796E-3</v>
      </c>
      <c r="X46" s="167">
        <v>7.3582694593395397E-4</v>
      </c>
    </row>
    <row r="47" spans="1:24" x14ac:dyDescent="0.2">
      <c r="A47" s="4" t="s">
        <v>26</v>
      </c>
      <c r="B47" s="4">
        <v>7209</v>
      </c>
      <c r="C47" s="4" t="s">
        <v>1695</v>
      </c>
      <c r="D47" s="4" t="s">
        <v>1696</v>
      </c>
      <c r="E47" s="4" t="s">
        <v>333</v>
      </c>
      <c r="F47" s="4" t="s">
        <v>1697</v>
      </c>
      <c r="G47" s="4" t="s">
        <v>1698</v>
      </c>
      <c r="H47" s="4" t="s">
        <v>340</v>
      </c>
      <c r="I47" s="4" t="s">
        <v>950</v>
      </c>
      <c r="J47" s="4" t="s">
        <v>100</v>
      </c>
      <c r="K47" s="4" t="s">
        <v>101</v>
      </c>
      <c r="L47" s="2" t="s">
        <v>346</v>
      </c>
      <c r="M47" s="2" t="s">
        <v>365</v>
      </c>
      <c r="N47" s="4" t="s">
        <v>562</v>
      </c>
      <c r="O47" s="4" t="s">
        <v>141</v>
      </c>
      <c r="P47" s="4" t="s">
        <v>105</v>
      </c>
      <c r="Q47" s="153">
        <v>28</v>
      </c>
      <c r="R47" s="153">
        <v>3.7589999999999999</v>
      </c>
      <c r="S47" s="153">
        <v>33901</v>
      </c>
      <c r="U47" s="153">
        <v>35.680999999999997</v>
      </c>
      <c r="V47" s="167">
        <v>0</v>
      </c>
      <c r="W47" s="167">
        <v>1.04361295241341E-2</v>
      </c>
      <c r="X47" s="167">
        <v>1.8039866218167099E-3</v>
      </c>
    </row>
    <row r="48" spans="1:24" x14ac:dyDescent="0.2">
      <c r="A48" s="4" t="s">
        <v>26</v>
      </c>
      <c r="B48" s="4">
        <v>7209</v>
      </c>
      <c r="C48" s="4" t="s">
        <v>1699</v>
      </c>
      <c r="D48" s="4" t="s">
        <v>1700</v>
      </c>
      <c r="E48" s="4" t="s">
        <v>333</v>
      </c>
      <c r="F48" s="4" t="s">
        <v>1701</v>
      </c>
      <c r="G48" s="4" t="s">
        <v>1702</v>
      </c>
      <c r="H48" s="4" t="s">
        <v>340</v>
      </c>
      <c r="I48" s="4" t="s">
        <v>950</v>
      </c>
      <c r="J48" s="4" t="s">
        <v>100</v>
      </c>
      <c r="K48" s="4" t="s">
        <v>1703</v>
      </c>
      <c r="L48" s="2" t="s">
        <v>346</v>
      </c>
      <c r="M48" s="2" t="s">
        <v>363</v>
      </c>
      <c r="N48" s="4" t="s">
        <v>566</v>
      </c>
      <c r="O48" s="4" t="s">
        <v>141</v>
      </c>
      <c r="P48" s="4" t="s">
        <v>105</v>
      </c>
      <c r="Q48" s="153">
        <v>55</v>
      </c>
      <c r="R48" s="153">
        <v>3.7589999999999999</v>
      </c>
      <c r="S48" s="153">
        <v>17381</v>
      </c>
      <c r="T48" s="152">
        <v>5.6000000000000001E-2</v>
      </c>
      <c r="U48" s="153">
        <v>36.143999999999998</v>
      </c>
      <c r="V48" s="167">
        <v>0</v>
      </c>
      <c r="W48" s="167">
        <v>1.0571436790727E-2</v>
      </c>
      <c r="X48" s="167">
        <v>1.82737580055427E-3</v>
      </c>
    </row>
    <row r="49" spans="1:24" x14ac:dyDescent="0.2">
      <c r="A49" s="4" t="s">
        <v>26</v>
      </c>
      <c r="B49" s="4">
        <v>7209</v>
      </c>
      <c r="C49" s="4" t="s">
        <v>1704</v>
      </c>
      <c r="D49" s="4" t="s">
        <v>1705</v>
      </c>
      <c r="E49" s="4" t="s">
        <v>333</v>
      </c>
      <c r="F49" s="4" t="s">
        <v>1706</v>
      </c>
      <c r="G49" s="4" t="s">
        <v>1707</v>
      </c>
      <c r="H49" s="4" t="s">
        <v>340</v>
      </c>
      <c r="I49" s="4" t="s">
        <v>950</v>
      </c>
      <c r="J49" s="4" t="s">
        <v>100</v>
      </c>
      <c r="K49" s="4" t="s">
        <v>101</v>
      </c>
      <c r="L49" s="2" t="s">
        <v>346</v>
      </c>
      <c r="M49" s="2" t="s">
        <v>363</v>
      </c>
      <c r="N49" s="4" t="s">
        <v>1676</v>
      </c>
      <c r="O49" s="4" t="s">
        <v>141</v>
      </c>
      <c r="P49" s="4" t="s">
        <v>105</v>
      </c>
      <c r="Q49" s="153">
        <v>60</v>
      </c>
      <c r="R49" s="153">
        <v>3.7589999999999999</v>
      </c>
      <c r="S49" s="153">
        <v>26247</v>
      </c>
      <c r="U49" s="153">
        <v>59.197000000000003</v>
      </c>
      <c r="V49" s="167">
        <v>0</v>
      </c>
      <c r="W49" s="167">
        <v>1.7314096820992199E-2</v>
      </c>
      <c r="X49" s="167">
        <v>2.9929102510349399E-3</v>
      </c>
    </row>
    <row r="50" spans="1:24" x14ac:dyDescent="0.2">
      <c r="A50" s="4" t="s">
        <v>26</v>
      </c>
      <c r="B50" s="4">
        <v>7210</v>
      </c>
      <c r="C50" s="4" t="s">
        <v>1708</v>
      </c>
      <c r="D50" s="4" t="s">
        <v>1709</v>
      </c>
      <c r="E50" s="4" t="s">
        <v>1328</v>
      </c>
      <c r="F50" s="4" t="s">
        <v>1710</v>
      </c>
      <c r="G50" s="4" t="s">
        <v>1711</v>
      </c>
      <c r="H50" s="4" t="s">
        <v>340</v>
      </c>
      <c r="I50" s="4" t="s">
        <v>950</v>
      </c>
      <c r="J50" s="4" t="s">
        <v>31</v>
      </c>
      <c r="K50" s="4" t="s">
        <v>31</v>
      </c>
      <c r="L50" s="2" t="s">
        <v>346</v>
      </c>
      <c r="M50" s="2" t="s">
        <v>43</v>
      </c>
      <c r="N50" s="4" t="s">
        <v>464</v>
      </c>
      <c r="O50" s="4" t="s">
        <v>141</v>
      </c>
      <c r="P50" s="4" t="s">
        <v>35</v>
      </c>
      <c r="Q50" s="153">
        <v>133675</v>
      </c>
      <c r="R50" s="153">
        <v>1</v>
      </c>
      <c r="S50" s="153">
        <v>1549</v>
      </c>
      <c r="U50" s="153">
        <v>2070.6260000000002</v>
      </c>
      <c r="V50" s="167">
        <v>6.3400000000000001E-4</v>
      </c>
      <c r="W50" s="167">
        <v>9.9356696168912597E-3</v>
      </c>
      <c r="X50" s="167">
        <v>1.50214544316793E-3</v>
      </c>
    </row>
    <row r="51" spans="1:24" x14ac:dyDescent="0.2">
      <c r="A51" s="4" t="s">
        <v>26</v>
      </c>
      <c r="B51" s="4">
        <v>7210</v>
      </c>
      <c r="C51" s="4" t="s">
        <v>1522</v>
      </c>
      <c r="D51" s="4" t="s">
        <v>1523</v>
      </c>
      <c r="E51" s="4" t="s">
        <v>1328</v>
      </c>
      <c r="F51" s="4" t="s">
        <v>1524</v>
      </c>
      <c r="G51" s="4" t="s">
        <v>1525</v>
      </c>
      <c r="H51" s="4" t="s">
        <v>340</v>
      </c>
      <c r="I51" s="4" t="s">
        <v>950</v>
      </c>
      <c r="J51" s="4" t="s">
        <v>31</v>
      </c>
      <c r="K51" s="4" t="s">
        <v>31</v>
      </c>
      <c r="L51" s="2" t="s">
        <v>346</v>
      </c>
      <c r="M51" s="2" t="s">
        <v>43</v>
      </c>
      <c r="N51" s="4" t="s">
        <v>496</v>
      </c>
      <c r="O51" s="4" t="s">
        <v>141</v>
      </c>
      <c r="P51" s="4" t="s">
        <v>35</v>
      </c>
      <c r="Q51" s="153">
        <v>24964</v>
      </c>
      <c r="R51" s="153">
        <v>1</v>
      </c>
      <c r="S51" s="153">
        <v>5000</v>
      </c>
      <c r="U51" s="153">
        <v>1248.2</v>
      </c>
      <c r="V51" s="167">
        <v>1.678E-3</v>
      </c>
      <c r="W51" s="167">
        <v>5.9893502318338603E-3</v>
      </c>
      <c r="X51" s="167">
        <v>9.0551271380751096E-4</v>
      </c>
    </row>
    <row r="52" spans="1:24" x14ac:dyDescent="0.2">
      <c r="A52" s="4" t="s">
        <v>26</v>
      </c>
      <c r="B52" s="4">
        <v>7210</v>
      </c>
      <c r="C52" s="4" t="s">
        <v>1712</v>
      </c>
      <c r="D52" s="4" t="s">
        <v>1713</v>
      </c>
      <c r="E52" s="4" t="s">
        <v>1328</v>
      </c>
      <c r="F52" s="4" t="s">
        <v>1714</v>
      </c>
      <c r="G52" s="4" t="s">
        <v>1715</v>
      </c>
      <c r="H52" s="4" t="s">
        <v>340</v>
      </c>
      <c r="I52" s="4" t="s">
        <v>950</v>
      </c>
      <c r="J52" s="4" t="s">
        <v>31</v>
      </c>
      <c r="K52" s="4" t="s">
        <v>31</v>
      </c>
      <c r="L52" s="2" t="s">
        <v>346</v>
      </c>
      <c r="M52" s="2" t="s">
        <v>43</v>
      </c>
      <c r="N52" s="4" t="s">
        <v>495</v>
      </c>
      <c r="O52" s="4" t="s">
        <v>141</v>
      </c>
      <c r="P52" s="4" t="s">
        <v>35</v>
      </c>
      <c r="Q52" s="153">
        <v>15735</v>
      </c>
      <c r="R52" s="153">
        <v>1</v>
      </c>
      <c r="S52" s="153">
        <v>1040</v>
      </c>
      <c r="U52" s="153">
        <v>163.64400000000001</v>
      </c>
      <c r="V52" s="167">
        <v>7.0299999999999996E-4</v>
      </c>
      <c r="W52" s="167">
        <v>7.8522771137495698E-4</v>
      </c>
      <c r="X52" s="167">
        <v>1.1871632954519799E-4</v>
      </c>
    </row>
    <row r="53" spans="1:24" x14ac:dyDescent="0.2">
      <c r="A53" s="4" t="s">
        <v>26</v>
      </c>
      <c r="B53" s="4">
        <v>7210</v>
      </c>
      <c r="C53" s="4" t="s">
        <v>1526</v>
      </c>
      <c r="D53" s="4" t="s">
        <v>1527</v>
      </c>
      <c r="E53" s="4" t="s">
        <v>1328</v>
      </c>
      <c r="F53" s="4" t="s">
        <v>1528</v>
      </c>
      <c r="G53" s="4" t="s">
        <v>1529</v>
      </c>
      <c r="H53" s="4" t="s">
        <v>340</v>
      </c>
      <c r="I53" s="4" t="s">
        <v>950</v>
      </c>
      <c r="J53" s="4" t="s">
        <v>31</v>
      </c>
      <c r="K53" s="4" t="s">
        <v>31</v>
      </c>
      <c r="L53" s="2" t="s">
        <v>346</v>
      </c>
      <c r="M53" s="2" t="s">
        <v>32</v>
      </c>
      <c r="N53" s="4" t="s">
        <v>480</v>
      </c>
      <c r="O53" s="4" t="s">
        <v>141</v>
      </c>
      <c r="P53" s="4" t="s">
        <v>35</v>
      </c>
      <c r="Q53" s="153">
        <v>114715</v>
      </c>
      <c r="R53" s="153">
        <v>1</v>
      </c>
      <c r="S53" s="153">
        <v>992.1</v>
      </c>
      <c r="U53" s="153">
        <v>1138.088</v>
      </c>
      <c r="V53" s="167">
        <v>0</v>
      </c>
      <c r="W53" s="167">
        <v>5.4609875995933997E-3</v>
      </c>
      <c r="X53" s="167">
        <v>8.2563108016191103E-4</v>
      </c>
    </row>
    <row r="54" spans="1:24" x14ac:dyDescent="0.2">
      <c r="A54" s="4" t="s">
        <v>26</v>
      </c>
      <c r="B54" s="4">
        <v>7210</v>
      </c>
      <c r="C54" s="4" t="s">
        <v>1530</v>
      </c>
      <c r="D54" s="4" t="s">
        <v>1531</v>
      </c>
      <c r="E54" s="4" t="s">
        <v>1328</v>
      </c>
      <c r="F54" s="4" t="s">
        <v>1532</v>
      </c>
      <c r="G54" s="4" t="s">
        <v>1533</v>
      </c>
      <c r="H54" s="4" t="s">
        <v>340</v>
      </c>
      <c r="I54" s="4" t="s">
        <v>950</v>
      </c>
      <c r="J54" s="4" t="s">
        <v>31</v>
      </c>
      <c r="K54" s="4" t="s">
        <v>31</v>
      </c>
      <c r="L54" s="2" t="s">
        <v>346</v>
      </c>
      <c r="M54" s="2" t="s">
        <v>43</v>
      </c>
      <c r="N54" s="4" t="s">
        <v>463</v>
      </c>
      <c r="O54" s="4" t="s">
        <v>141</v>
      </c>
      <c r="P54" s="4" t="s">
        <v>35</v>
      </c>
      <c r="Q54" s="153">
        <v>3840.67</v>
      </c>
      <c r="R54" s="153">
        <v>1</v>
      </c>
      <c r="S54" s="153">
        <v>66410</v>
      </c>
      <c r="T54" s="152">
        <v>11.164999999999999</v>
      </c>
      <c r="U54" s="153">
        <v>2561.7539999999999</v>
      </c>
      <c r="V54" s="167">
        <v>8.7000000000000001E-5</v>
      </c>
      <c r="W54" s="167">
        <v>1.22922965319239E-2</v>
      </c>
      <c r="X54" s="167">
        <v>1.8584371193368901E-3</v>
      </c>
    </row>
    <row r="55" spans="1:24" x14ac:dyDescent="0.2">
      <c r="A55" s="4" t="s">
        <v>26</v>
      </c>
      <c r="B55" s="4">
        <v>7210</v>
      </c>
      <c r="C55" s="4" t="s">
        <v>1534</v>
      </c>
      <c r="D55" s="4" t="s">
        <v>1535</v>
      </c>
      <c r="E55" s="4" t="s">
        <v>1328</v>
      </c>
      <c r="F55" s="4" t="s">
        <v>1536</v>
      </c>
      <c r="G55" s="4" t="s">
        <v>1537</v>
      </c>
      <c r="H55" s="4" t="s">
        <v>340</v>
      </c>
      <c r="I55" s="4" t="s">
        <v>950</v>
      </c>
      <c r="J55" s="4" t="s">
        <v>31</v>
      </c>
      <c r="K55" s="4" t="s">
        <v>31</v>
      </c>
      <c r="L55" s="2" t="s">
        <v>346</v>
      </c>
      <c r="M55" s="2" t="s">
        <v>43</v>
      </c>
      <c r="N55" s="4" t="s">
        <v>481</v>
      </c>
      <c r="O55" s="4" t="s">
        <v>141</v>
      </c>
      <c r="P55" s="4" t="s">
        <v>35</v>
      </c>
      <c r="Q55" s="153">
        <v>106000</v>
      </c>
      <c r="R55" s="153">
        <v>1</v>
      </c>
      <c r="S55" s="153">
        <v>2350</v>
      </c>
      <c r="U55" s="153">
        <v>2491</v>
      </c>
      <c r="V55" s="167">
        <v>5.9000000000000003E-4</v>
      </c>
      <c r="W55" s="167">
        <v>1.1952789158386601E-2</v>
      </c>
      <c r="X55" s="167">
        <v>1.80710797155465E-3</v>
      </c>
    </row>
    <row r="56" spans="1:24" x14ac:dyDescent="0.2">
      <c r="A56" s="4" t="s">
        <v>26</v>
      </c>
      <c r="B56" s="4">
        <v>7210</v>
      </c>
      <c r="C56" s="4" t="s">
        <v>1538</v>
      </c>
      <c r="D56" s="4" t="s">
        <v>1539</v>
      </c>
      <c r="E56" s="4" t="s">
        <v>1328</v>
      </c>
      <c r="F56" s="4" t="s">
        <v>1540</v>
      </c>
      <c r="G56" s="4" t="s">
        <v>1541</v>
      </c>
      <c r="H56" s="4" t="s">
        <v>340</v>
      </c>
      <c r="I56" s="4" t="s">
        <v>950</v>
      </c>
      <c r="J56" s="4" t="s">
        <v>31</v>
      </c>
      <c r="K56" s="4" t="s">
        <v>31</v>
      </c>
      <c r="L56" s="2" t="s">
        <v>346</v>
      </c>
      <c r="M56" s="2" t="s">
        <v>43</v>
      </c>
      <c r="N56" s="4" t="s">
        <v>481</v>
      </c>
      <c r="O56" s="4" t="s">
        <v>141</v>
      </c>
      <c r="P56" s="4" t="s">
        <v>35</v>
      </c>
      <c r="Q56" s="153">
        <v>198434</v>
      </c>
      <c r="R56" s="153">
        <v>1</v>
      </c>
      <c r="S56" s="153">
        <v>1510</v>
      </c>
      <c r="U56" s="153">
        <v>2996.3530000000001</v>
      </c>
      <c r="V56" s="167">
        <v>4.2200000000000001E-4</v>
      </c>
      <c r="W56" s="167">
        <v>1.43776717921376E-2</v>
      </c>
      <c r="X56" s="167">
        <v>2.1737190344178498E-3</v>
      </c>
    </row>
    <row r="57" spans="1:24" x14ac:dyDescent="0.2">
      <c r="A57" s="4" t="s">
        <v>26</v>
      </c>
      <c r="B57" s="4">
        <v>7210</v>
      </c>
      <c r="C57" s="4" t="s">
        <v>1542</v>
      </c>
      <c r="D57" s="4" t="s">
        <v>1543</v>
      </c>
      <c r="E57" s="4" t="s">
        <v>1328</v>
      </c>
      <c r="F57" s="4" t="s">
        <v>1544</v>
      </c>
      <c r="G57" s="4" t="s">
        <v>1545</v>
      </c>
      <c r="H57" s="4" t="s">
        <v>340</v>
      </c>
      <c r="I57" s="4" t="s">
        <v>950</v>
      </c>
      <c r="J57" s="4" t="s">
        <v>31</v>
      </c>
      <c r="K57" s="4" t="s">
        <v>101</v>
      </c>
      <c r="L57" s="2" t="s">
        <v>346</v>
      </c>
      <c r="M57" s="2" t="s">
        <v>43</v>
      </c>
      <c r="N57" s="4" t="s">
        <v>458</v>
      </c>
      <c r="O57" s="4" t="s">
        <v>141</v>
      </c>
      <c r="P57" s="4" t="s">
        <v>35</v>
      </c>
      <c r="Q57" s="153">
        <v>76456.399999999994</v>
      </c>
      <c r="R57" s="153">
        <v>1</v>
      </c>
      <c r="S57" s="153">
        <v>5985</v>
      </c>
      <c r="U57" s="153">
        <v>4575.9160000000002</v>
      </c>
      <c r="V57" s="167">
        <v>6.4800000000000003E-4</v>
      </c>
      <c r="W57" s="167">
        <v>2.19570267588136E-2</v>
      </c>
      <c r="X57" s="167">
        <v>3.31962001184054E-3</v>
      </c>
    </row>
    <row r="58" spans="1:24" x14ac:dyDescent="0.2">
      <c r="A58" s="4" t="s">
        <v>26</v>
      </c>
      <c r="B58" s="4">
        <v>7210</v>
      </c>
      <c r="C58" s="4" t="s">
        <v>1546</v>
      </c>
      <c r="D58" s="4" t="s">
        <v>1547</v>
      </c>
      <c r="E58" s="4" t="s">
        <v>1328</v>
      </c>
      <c r="F58" s="4" t="s">
        <v>1548</v>
      </c>
      <c r="G58" s="4" t="s">
        <v>1549</v>
      </c>
      <c r="H58" s="4" t="s">
        <v>340</v>
      </c>
      <c r="I58" s="4" t="s">
        <v>950</v>
      </c>
      <c r="J58" s="4" t="s">
        <v>31</v>
      </c>
      <c r="K58" s="4" t="s">
        <v>31</v>
      </c>
      <c r="L58" s="2" t="s">
        <v>346</v>
      </c>
      <c r="M58" s="2" t="s">
        <v>43</v>
      </c>
      <c r="N58" s="4" t="s">
        <v>458</v>
      </c>
      <c r="O58" s="4" t="s">
        <v>141</v>
      </c>
      <c r="P58" s="4" t="s">
        <v>35</v>
      </c>
      <c r="Q58" s="153">
        <v>479401</v>
      </c>
      <c r="R58" s="153">
        <v>1</v>
      </c>
      <c r="S58" s="153">
        <v>1395</v>
      </c>
      <c r="U58" s="153">
        <v>6687.6440000000002</v>
      </c>
      <c r="V58" s="167">
        <v>8.7500000000000002E-4</v>
      </c>
      <c r="W58" s="167">
        <v>3.2089922962950497E-2</v>
      </c>
      <c r="X58" s="167">
        <v>4.8515835780667199E-3</v>
      </c>
    </row>
    <row r="59" spans="1:24" x14ac:dyDescent="0.2">
      <c r="A59" s="4" t="s">
        <v>26</v>
      </c>
      <c r="B59" s="4">
        <v>7210</v>
      </c>
      <c r="C59" s="4" t="s">
        <v>1550</v>
      </c>
      <c r="D59" s="4" t="s">
        <v>1551</v>
      </c>
      <c r="E59" s="4" t="s">
        <v>1328</v>
      </c>
      <c r="F59" s="4" t="s">
        <v>1552</v>
      </c>
      <c r="G59" s="4" t="s">
        <v>1553</v>
      </c>
      <c r="H59" s="4" t="s">
        <v>340</v>
      </c>
      <c r="I59" s="4" t="s">
        <v>950</v>
      </c>
      <c r="J59" s="4" t="s">
        <v>31</v>
      </c>
      <c r="K59" s="4" t="s">
        <v>31</v>
      </c>
      <c r="L59" s="2" t="s">
        <v>346</v>
      </c>
      <c r="M59" s="2" t="s">
        <v>43</v>
      </c>
      <c r="N59" s="4" t="s">
        <v>464</v>
      </c>
      <c r="O59" s="4" t="s">
        <v>141</v>
      </c>
      <c r="P59" s="4" t="s">
        <v>35</v>
      </c>
      <c r="Q59" s="153">
        <v>6200</v>
      </c>
      <c r="R59" s="153">
        <v>1</v>
      </c>
      <c r="S59" s="153">
        <v>20500</v>
      </c>
      <c r="U59" s="153">
        <v>1271</v>
      </c>
      <c r="V59" s="167">
        <v>4.8999999999999998E-4</v>
      </c>
      <c r="W59" s="167">
        <v>6.0987535207986197E-3</v>
      </c>
      <c r="X59" s="167">
        <v>9.2205308384020696E-4</v>
      </c>
    </row>
    <row r="60" spans="1:24" x14ac:dyDescent="0.2">
      <c r="A60" s="4" t="s">
        <v>26</v>
      </c>
      <c r="B60" s="4">
        <v>7210</v>
      </c>
      <c r="C60" s="4" t="s">
        <v>1554</v>
      </c>
      <c r="D60" s="4" t="s">
        <v>1555</v>
      </c>
      <c r="E60" s="4" t="s">
        <v>1328</v>
      </c>
      <c r="F60" s="4" t="s">
        <v>1556</v>
      </c>
      <c r="G60" s="4" t="s">
        <v>1557</v>
      </c>
      <c r="H60" s="4" t="s">
        <v>340</v>
      </c>
      <c r="I60" s="4" t="s">
        <v>950</v>
      </c>
      <c r="J60" s="4" t="s">
        <v>31</v>
      </c>
      <c r="K60" s="4" t="s">
        <v>31</v>
      </c>
      <c r="L60" s="2" t="s">
        <v>346</v>
      </c>
      <c r="M60" s="2" t="s">
        <v>43</v>
      </c>
      <c r="N60" s="4" t="s">
        <v>502</v>
      </c>
      <c r="O60" s="4" t="s">
        <v>141</v>
      </c>
      <c r="P60" s="4" t="s">
        <v>35</v>
      </c>
      <c r="Q60" s="153">
        <v>1505187.78</v>
      </c>
      <c r="R60" s="153">
        <v>1</v>
      </c>
      <c r="S60" s="153">
        <v>423.6</v>
      </c>
      <c r="U60" s="153">
        <v>6375.9750000000004</v>
      </c>
      <c r="V60" s="167">
        <v>5.44E-4</v>
      </c>
      <c r="W60" s="167">
        <v>3.0594415923932701E-2</v>
      </c>
      <c r="X60" s="167">
        <v>4.62548215053263E-3</v>
      </c>
    </row>
    <row r="61" spans="1:24" x14ac:dyDescent="0.2">
      <c r="A61" s="4" t="s">
        <v>26</v>
      </c>
      <c r="B61" s="4">
        <v>7210</v>
      </c>
      <c r="C61" s="4" t="s">
        <v>1716</v>
      </c>
      <c r="D61" s="4" t="s">
        <v>1717</v>
      </c>
      <c r="E61" s="4" t="s">
        <v>1328</v>
      </c>
      <c r="F61" s="4" t="s">
        <v>1716</v>
      </c>
      <c r="G61" s="4" t="s">
        <v>1718</v>
      </c>
      <c r="H61" s="4" t="s">
        <v>340</v>
      </c>
      <c r="I61" s="4" t="s">
        <v>950</v>
      </c>
      <c r="J61" s="4" t="s">
        <v>31</v>
      </c>
      <c r="K61" s="4" t="s">
        <v>31</v>
      </c>
      <c r="L61" s="2" t="s">
        <v>346</v>
      </c>
      <c r="M61" s="2" t="s">
        <v>43</v>
      </c>
      <c r="N61" s="4" t="s">
        <v>456</v>
      </c>
      <c r="O61" s="4" t="s">
        <v>141</v>
      </c>
      <c r="P61" s="4" t="s">
        <v>35</v>
      </c>
      <c r="Q61" s="153">
        <v>378594</v>
      </c>
      <c r="R61" s="153">
        <v>1</v>
      </c>
      <c r="S61" s="153">
        <v>16.100000000000001</v>
      </c>
      <c r="U61" s="153">
        <v>60.954000000000001</v>
      </c>
      <c r="V61" s="167">
        <v>3.411E-3</v>
      </c>
      <c r="W61" s="167">
        <v>2.9247929973483098E-4</v>
      </c>
      <c r="X61" s="167">
        <v>4.42191079472599E-5</v>
      </c>
    </row>
    <row r="62" spans="1:24" x14ac:dyDescent="0.2">
      <c r="A62" s="4" t="s">
        <v>26</v>
      </c>
      <c r="B62" s="4">
        <v>7210</v>
      </c>
      <c r="C62" s="4" t="s">
        <v>1558</v>
      </c>
      <c r="D62" s="4" t="s">
        <v>1559</v>
      </c>
      <c r="E62" s="4" t="s">
        <v>1328</v>
      </c>
      <c r="F62" s="4" t="s">
        <v>1560</v>
      </c>
      <c r="G62" s="4" t="s">
        <v>1561</v>
      </c>
      <c r="H62" s="4" t="s">
        <v>340</v>
      </c>
      <c r="I62" s="4" t="s">
        <v>950</v>
      </c>
      <c r="J62" s="4" t="s">
        <v>31</v>
      </c>
      <c r="K62" s="4" t="s">
        <v>31</v>
      </c>
      <c r="L62" s="2" t="s">
        <v>346</v>
      </c>
      <c r="M62" s="2" t="s">
        <v>43</v>
      </c>
      <c r="N62" s="4" t="s">
        <v>465</v>
      </c>
      <c r="O62" s="4" t="s">
        <v>141</v>
      </c>
      <c r="P62" s="4" t="s">
        <v>35</v>
      </c>
      <c r="Q62" s="153">
        <v>563597.17000000004</v>
      </c>
      <c r="R62" s="153">
        <v>1</v>
      </c>
      <c r="S62" s="153">
        <v>1909</v>
      </c>
      <c r="U62" s="153">
        <v>10759.07</v>
      </c>
      <c r="V62" s="167">
        <v>4.5600000000000003E-4</v>
      </c>
      <c r="W62" s="167">
        <v>5.1626212346482798E-2</v>
      </c>
      <c r="X62" s="167">
        <v>7.8052192368040499E-3</v>
      </c>
    </row>
    <row r="63" spans="1:24" x14ac:dyDescent="0.2">
      <c r="A63" s="4" t="s">
        <v>26</v>
      </c>
      <c r="B63" s="4">
        <v>7210</v>
      </c>
      <c r="C63" s="4" t="s">
        <v>1562</v>
      </c>
      <c r="D63" s="4" t="s">
        <v>1563</v>
      </c>
      <c r="E63" s="4" t="s">
        <v>1328</v>
      </c>
      <c r="F63" s="4" t="s">
        <v>1564</v>
      </c>
      <c r="G63" s="4" t="s">
        <v>1565</v>
      </c>
      <c r="H63" s="4" t="s">
        <v>340</v>
      </c>
      <c r="I63" s="4" t="s">
        <v>950</v>
      </c>
      <c r="J63" s="4" t="s">
        <v>31</v>
      </c>
      <c r="K63" s="4" t="s">
        <v>31</v>
      </c>
      <c r="L63" s="2" t="s">
        <v>346</v>
      </c>
      <c r="M63" s="2" t="s">
        <v>43</v>
      </c>
      <c r="N63" s="4" t="s">
        <v>464</v>
      </c>
      <c r="O63" s="4" t="s">
        <v>141</v>
      </c>
      <c r="P63" s="4" t="s">
        <v>35</v>
      </c>
      <c r="Q63" s="153">
        <v>10500</v>
      </c>
      <c r="R63" s="153">
        <v>1</v>
      </c>
      <c r="S63" s="153">
        <v>27830</v>
      </c>
      <c r="U63" s="153">
        <v>2922.15</v>
      </c>
      <c r="V63" s="167">
        <v>5.6099999999999998E-4</v>
      </c>
      <c r="W63" s="167">
        <v>1.40216149494899E-2</v>
      </c>
      <c r="X63" s="167">
        <v>2.1198878197825799E-3</v>
      </c>
    </row>
    <row r="64" spans="1:24" x14ac:dyDescent="0.2">
      <c r="A64" s="4" t="s">
        <v>26</v>
      </c>
      <c r="B64" s="4">
        <v>7210</v>
      </c>
      <c r="C64" s="4" t="s">
        <v>1566</v>
      </c>
      <c r="D64" s="4" t="s">
        <v>1567</v>
      </c>
      <c r="E64" s="4" t="s">
        <v>1328</v>
      </c>
      <c r="F64" s="4" t="s">
        <v>1568</v>
      </c>
      <c r="G64" s="4" t="s">
        <v>1569</v>
      </c>
      <c r="H64" s="4" t="s">
        <v>340</v>
      </c>
      <c r="I64" s="4" t="s">
        <v>950</v>
      </c>
      <c r="J64" s="4" t="s">
        <v>31</v>
      </c>
      <c r="K64" s="4" t="s">
        <v>31</v>
      </c>
      <c r="L64" s="2" t="s">
        <v>346</v>
      </c>
      <c r="M64" s="2" t="s">
        <v>43</v>
      </c>
      <c r="N64" s="4" t="s">
        <v>462</v>
      </c>
      <c r="O64" s="4" t="s">
        <v>141</v>
      </c>
      <c r="P64" s="4" t="s">
        <v>35</v>
      </c>
      <c r="Q64" s="153">
        <v>67634</v>
      </c>
      <c r="R64" s="153">
        <v>1</v>
      </c>
      <c r="S64" s="153">
        <v>3419</v>
      </c>
      <c r="U64" s="153">
        <v>2312.4059999999999</v>
      </c>
      <c r="V64" s="167">
        <v>2.61E-4</v>
      </c>
      <c r="W64" s="167">
        <v>1.10958277257612E-2</v>
      </c>
      <c r="X64" s="167">
        <v>1.67754642607004E-3</v>
      </c>
    </row>
    <row r="65" spans="1:24" x14ac:dyDescent="0.2">
      <c r="A65" s="4" t="s">
        <v>26</v>
      </c>
      <c r="B65" s="4">
        <v>7210</v>
      </c>
      <c r="C65" s="4" t="s">
        <v>1570</v>
      </c>
      <c r="D65" s="4" t="s">
        <v>1571</v>
      </c>
      <c r="E65" s="4" t="s">
        <v>1328</v>
      </c>
      <c r="F65" s="4" t="s">
        <v>1572</v>
      </c>
      <c r="G65" s="4" t="s">
        <v>1573</v>
      </c>
      <c r="H65" s="4" t="s">
        <v>340</v>
      </c>
      <c r="I65" s="4" t="s">
        <v>950</v>
      </c>
      <c r="J65" s="4" t="s">
        <v>31</v>
      </c>
      <c r="K65" s="4" t="s">
        <v>101</v>
      </c>
      <c r="L65" s="2" t="s">
        <v>346</v>
      </c>
      <c r="M65" s="2" t="s">
        <v>43</v>
      </c>
      <c r="N65" s="4" t="s">
        <v>484</v>
      </c>
      <c r="O65" s="4" t="s">
        <v>141</v>
      </c>
      <c r="P65" s="4" t="s">
        <v>35</v>
      </c>
      <c r="Q65" s="153">
        <v>99218</v>
      </c>
      <c r="R65" s="153">
        <v>1</v>
      </c>
      <c r="S65" s="153">
        <v>6120</v>
      </c>
      <c r="U65" s="153">
        <v>6072.1419999999998</v>
      </c>
      <c r="V65" s="167">
        <v>8.8999999999999995E-5</v>
      </c>
      <c r="W65" s="167">
        <v>2.9136502723672499E-2</v>
      </c>
      <c r="X65" s="167">
        <v>4.4050644278476898E-3</v>
      </c>
    </row>
    <row r="66" spans="1:24" x14ac:dyDescent="0.2">
      <c r="A66" s="4" t="s">
        <v>26</v>
      </c>
      <c r="B66" s="4">
        <v>7210</v>
      </c>
      <c r="C66" s="4" t="s">
        <v>1574</v>
      </c>
      <c r="D66" s="4" t="s">
        <v>1575</v>
      </c>
      <c r="E66" s="4" t="s">
        <v>1328</v>
      </c>
      <c r="F66" s="4" t="s">
        <v>1576</v>
      </c>
      <c r="G66" s="4" t="s">
        <v>1577</v>
      </c>
      <c r="H66" s="4" t="s">
        <v>340</v>
      </c>
      <c r="I66" s="4" t="s">
        <v>950</v>
      </c>
      <c r="J66" s="4" t="s">
        <v>31</v>
      </c>
      <c r="K66" s="4" t="s">
        <v>31</v>
      </c>
      <c r="L66" s="2" t="s">
        <v>346</v>
      </c>
      <c r="M66" s="2" t="s">
        <v>43</v>
      </c>
      <c r="N66" s="4" t="s">
        <v>464</v>
      </c>
      <c r="O66" s="4" t="s">
        <v>141</v>
      </c>
      <c r="P66" s="4" t="s">
        <v>35</v>
      </c>
      <c r="Q66" s="153">
        <v>241500</v>
      </c>
      <c r="R66" s="153">
        <v>1</v>
      </c>
      <c r="S66" s="153">
        <v>1205</v>
      </c>
      <c r="U66" s="153">
        <v>2910.0749999999998</v>
      </c>
      <c r="V66" s="167">
        <v>7.9799999999999999E-4</v>
      </c>
      <c r="W66" s="167">
        <v>1.3963674391847401E-2</v>
      </c>
      <c r="X66" s="167">
        <v>2.1111279527586901E-3</v>
      </c>
    </row>
    <row r="67" spans="1:24" x14ac:dyDescent="0.2">
      <c r="A67" s="4" t="s">
        <v>26</v>
      </c>
      <c r="B67" s="4">
        <v>7210</v>
      </c>
      <c r="C67" s="4" t="s">
        <v>1578</v>
      </c>
      <c r="D67" s="4" t="s">
        <v>1579</v>
      </c>
      <c r="E67" s="4" t="s">
        <v>1328</v>
      </c>
      <c r="F67" s="4" t="s">
        <v>1580</v>
      </c>
      <c r="G67" s="4" t="s">
        <v>1581</v>
      </c>
      <c r="H67" s="4" t="s">
        <v>340</v>
      </c>
      <c r="I67" s="4" t="s">
        <v>950</v>
      </c>
      <c r="J67" s="4" t="s">
        <v>31</v>
      </c>
      <c r="K67" s="4" t="s">
        <v>31</v>
      </c>
      <c r="L67" s="2" t="s">
        <v>346</v>
      </c>
      <c r="M67" s="2" t="s">
        <v>43</v>
      </c>
      <c r="N67" s="4" t="s">
        <v>462</v>
      </c>
      <c r="O67" s="4" t="s">
        <v>141</v>
      </c>
      <c r="P67" s="4" t="s">
        <v>35</v>
      </c>
      <c r="Q67" s="153">
        <v>40500</v>
      </c>
      <c r="R67" s="153">
        <v>1</v>
      </c>
      <c r="S67" s="153">
        <v>5291</v>
      </c>
      <c r="U67" s="153">
        <v>2142.855</v>
      </c>
      <c r="V67" s="167">
        <v>5.1199999999999998E-4</v>
      </c>
      <c r="W67" s="167">
        <v>1.0282253718183299E-2</v>
      </c>
      <c r="X67" s="167">
        <v>1.5545445011584599E-3</v>
      </c>
    </row>
    <row r="68" spans="1:24" x14ac:dyDescent="0.2">
      <c r="A68" s="4" t="s">
        <v>26</v>
      </c>
      <c r="B68" s="4">
        <v>7210</v>
      </c>
      <c r="C68" s="4" t="s">
        <v>1198</v>
      </c>
      <c r="D68" s="4" t="s">
        <v>1582</v>
      </c>
      <c r="E68" s="4" t="s">
        <v>1328</v>
      </c>
      <c r="F68" s="4" t="s">
        <v>1323</v>
      </c>
      <c r="G68" s="4" t="s">
        <v>1583</v>
      </c>
      <c r="H68" s="4" t="s">
        <v>340</v>
      </c>
      <c r="I68" s="4" t="s">
        <v>950</v>
      </c>
      <c r="J68" s="4" t="s">
        <v>31</v>
      </c>
      <c r="K68" s="4" t="s">
        <v>31</v>
      </c>
      <c r="L68" s="2" t="s">
        <v>346</v>
      </c>
      <c r="M68" s="2" t="s">
        <v>43</v>
      </c>
      <c r="N68" s="4" t="s">
        <v>465</v>
      </c>
      <c r="O68" s="4" t="s">
        <v>141</v>
      </c>
      <c r="P68" s="4" t="s">
        <v>35</v>
      </c>
      <c r="Q68" s="153">
        <v>529961</v>
      </c>
      <c r="R68" s="153">
        <v>1</v>
      </c>
      <c r="S68" s="153">
        <v>3110</v>
      </c>
      <c r="U68" s="153">
        <v>16481.787</v>
      </c>
      <c r="V68" s="167">
        <v>3.28E-4</v>
      </c>
      <c r="W68" s="167">
        <v>7.9086040208637604E-2</v>
      </c>
      <c r="X68" s="167">
        <v>1.1956791992724401E-2</v>
      </c>
    </row>
    <row r="69" spans="1:24" x14ac:dyDescent="0.2">
      <c r="A69" s="4" t="s">
        <v>26</v>
      </c>
      <c r="B69" s="4">
        <v>7210</v>
      </c>
      <c r="C69" s="4" t="s">
        <v>1584</v>
      </c>
      <c r="D69" s="4" t="s">
        <v>1585</v>
      </c>
      <c r="E69" s="4" t="s">
        <v>1328</v>
      </c>
      <c r="F69" s="4" t="s">
        <v>1586</v>
      </c>
      <c r="G69" s="4" t="s">
        <v>1587</v>
      </c>
      <c r="H69" s="4" t="s">
        <v>340</v>
      </c>
      <c r="I69" s="4" t="s">
        <v>950</v>
      </c>
      <c r="J69" s="4" t="s">
        <v>31</v>
      </c>
      <c r="K69" s="4" t="s">
        <v>31</v>
      </c>
      <c r="L69" s="2" t="s">
        <v>346</v>
      </c>
      <c r="M69" s="2" t="s">
        <v>43</v>
      </c>
      <c r="N69" s="4" t="s">
        <v>465</v>
      </c>
      <c r="O69" s="4" t="s">
        <v>141</v>
      </c>
      <c r="P69" s="4" t="s">
        <v>35</v>
      </c>
      <c r="Q69" s="153">
        <v>41461.769999999997</v>
      </c>
      <c r="R69" s="153">
        <v>1</v>
      </c>
      <c r="S69" s="153">
        <v>13080</v>
      </c>
      <c r="U69" s="153">
        <v>5423.2</v>
      </c>
      <c r="V69" s="167">
        <v>1.6100000000000001E-4</v>
      </c>
      <c r="W69" s="167">
        <v>2.6022625603617899E-2</v>
      </c>
      <c r="X69" s="167">
        <v>3.9342862612183503E-3</v>
      </c>
    </row>
    <row r="70" spans="1:24" x14ac:dyDescent="0.2">
      <c r="A70" s="4" t="s">
        <v>26</v>
      </c>
      <c r="B70" s="4">
        <v>7210</v>
      </c>
      <c r="C70" s="4" t="s">
        <v>1588</v>
      </c>
      <c r="D70" s="4" t="s">
        <v>1589</v>
      </c>
      <c r="E70" s="4" t="s">
        <v>1328</v>
      </c>
      <c r="F70" s="4" t="s">
        <v>1590</v>
      </c>
      <c r="G70" s="4" t="s">
        <v>1591</v>
      </c>
      <c r="H70" s="4" t="s">
        <v>340</v>
      </c>
      <c r="I70" s="4" t="s">
        <v>950</v>
      </c>
      <c r="J70" s="4" t="s">
        <v>31</v>
      </c>
      <c r="K70" s="4" t="s">
        <v>31</v>
      </c>
      <c r="L70" s="2" t="s">
        <v>346</v>
      </c>
      <c r="M70" s="2" t="s">
        <v>43</v>
      </c>
      <c r="N70" s="4" t="s">
        <v>494</v>
      </c>
      <c r="O70" s="4" t="s">
        <v>141</v>
      </c>
      <c r="P70" s="4" t="s">
        <v>35</v>
      </c>
      <c r="Q70" s="153">
        <v>45118</v>
      </c>
      <c r="R70" s="153">
        <v>1</v>
      </c>
      <c r="S70" s="153">
        <v>6901</v>
      </c>
      <c r="T70" s="152">
        <v>36.545999999999999</v>
      </c>
      <c r="U70" s="153">
        <v>3150.1390000000001</v>
      </c>
      <c r="V70" s="167">
        <v>7.1000000000000002E-4</v>
      </c>
      <c r="W70" s="167">
        <v>1.5115593905235401E-2</v>
      </c>
      <c r="X70" s="167">
        <v>2.2852833659973001E-3</v>
      </c>
    </row>
    <row r="71" spans="1:24" x14ac:dyDescent="0.2">
      <c r="A71" s="4" t="s">
        <v>26</v>
      </c>
      <c r="B71" s="4">
        <v>7210</v>
      </c>
      <c r="C71" s="4" t="s">
        <v>1592</v>
      </c>
      <c r="D71" s="4" t="s">
        <v>1593</v>
      </c>
      <c r="E71" s="4" t="s">
        <v>1328</v>
      </c>
      <c r="F71" s="4" t="s">
        <v>1594</v>
      </c>
      <c r="G71" s="4" t="s">
        <v>1595</v>
      </c>
      <c r="H71" s="4" t="s">
        <v>340</v>
      </c>
      <c r="I71" s="4" t="s">
        <v>950</v>
      </c>
      <c r="J71" s="4" t="s">
        <v>31</v>
      </c>
      <c r="K71" s="4" t="s">
        <v>31</v>
      </c>
      <c r="L71" s="2" t="s">
        <v>346</v>
      </c>
      <c r="M71" s="2" t="s">
        <v>43</v>
      </c>
      <c r="N71" s="4" t="s">
        <v>481</v>
      </c>
      <c r="O71" s="4" t="s">
        <v>141</v>
      </c>
      <c r="P71" s="4" t="s">
        <v>35</v>
      </c>
      <c r="Q71" s="153">
        <v>12705</v>
      </c>
      <c r="R71" s="153">
        <v>1</v>
      </c>
      <c r="S71" s="153">
        <v>24710</v>
      </c>
      <c r="U71" s="153">
        <v>3139.4050000000002</v>
      </c>
      <c r="V71" s="167">
        <v>2.6699999999999998E-4</v>
      </c>
      <c r="W71" s="167">
        <v>1.50640915392129E-2</v>
      </c>
      <c r="X71" s="167">
        <v>2.27749687073163E-3</v>
      </c>
    </row>
    <row r="72" spans="1:24" x14ac:dyDescent="0.2">
      <c r="A72" s="4" t="s">
        <v>26</v>
      </c>
      <c r="B72" s="4">
        <v>7210</v>
      </c>
      <c r="C72" s="4" t="s">
        <v>1596</v>
      </c>
      <c r="D72" s="4" t="s">
        <v>1597</v>
      </c>
      <c r="E72" s="4" t="s">
        <v>1328</v>
      </c>
      <c r="F72" s="4" t="s">
        <v>1598</v>
      </c>
      <c r="G72" s="4" t="s">
        <v>1599</v>
      </c>
      <c r="H72" s="4" t="s">
        <v>340</v>
      </c>
      <c r="I72" s="4" t="s">
        <v>950</v>
      </c>
      <c r="J72" s="4" t="s">
        <v>31</v>
      </c>
      <c r="K72" s="4" t="s">
        <v>317</v>
      </c>
      <c r="L72" s="2" t="s">
        <v>346</v>
      </c>
      <c r="M72" s="2" t="s">
        <v>43</v>
      </c>
      <c r="N72" s="4" t="s">
        <v>475</v>
      </c>
      <c r="O72" s="4" t="s">
        <v>141</v>
      </c>
      <c r="P72" s="4" t="s">
        <v>35</v>
      </c>
      <c r="Q72" s="153">
        <v>4300</v>
      </c>
      <c r="R72" s="153">
        <v>1</v>
      </c>
      <c r="S72" s="153">
        <v>87800</v>
      </c>
      <c r="U72" s="153">
        <v>3775.4</v>
      </c>
      <c r="V72" s="167">
        <v>1.4999999999999999E-4</v>
      </c>
      <c r="W72" s="167">
        <v>1.8115841103401399E-2</v>
      </c>
      <c r="X72" s="167">
        <v>2.7388821500631899E-3</v>
      </c>
    </row>
    <row r="73" spans="1:24" x14ac:dyDescent="0.2">
      <c r="A73" s="4" t="s">
        <v>26</v>
      </c>
      <c r="B73" s="4">
        <v>7210</v>
      </c>
      <c r="C73" s="4" t="s">
        <v>1600</v>
      </c>
      <c r="D73" s="4" t="s">
        <v>1601</v>
      </c>
      <c r="E73" s="4" t="s">
        <v>1328</v>
      </c>
      <c r="F73" s="4" t="s">
        <v>1602</v>
      </c>
      <c r="G73" s="4" t="s">
        <v>1603</v>
      </c>
      <c r="H73" s="4" t="s">
        <v>340</v>
      </c>
      <c r="I73" s="4" t="s">
        <v>950</v>
      </c>
      <c r="J73" s="4" t="s">
        <v>31</v>
      </c>
      <c r="K73" s="4" t="s">
        <v>31</v>
      </c>
      <c r="L73" s="2" t="s">
        <v>346</v>
      </c>
      <c r="M73" s="2" t="s">
        <v>43</v>
      </c>
      <c r="N73" s="4" t="s">
        <v>471</v>
      </c>
      <c r="O73" s="4" t="s">
        <v>141</v>
      </c>
      <c r="P73" s="4" t="s">
        <v>35</v>
      </c>
      <c r="Q73" s="153">
        <v>367104.3</v>
      </c>
      <c r="R73" s="153">
        <v>1</v>
      </c>
      <c r="S73" s="153">
        <v>895.6</v>
      </c>
      <c r="U73" s="153">
        <v>3287.7860000000001</v>
      </c>
      <c r="V73" s="167">
        <v>3.1300000000000002E-4</v>
      </c>
      <c r="W73" s="167">
        <v>1.5776079558516402E-2</v>
      </c>
      <c r="X73" s="167">
        <v>2.3851403009206499E-3</v>
      </c>
    </row>
    <row r="74" spans="1:24" x14ac:dyDescent="0.2">
      <c r="A74" s="4" t="s">
        <v>26</v>
      </c>
      <c r="B74" s="4">
        <v>7210</v>
      </c>
      <c r="C74" s="4" t="s">
        <v>1604</v>
      </c>
      <c r="D74" s="4" t="s">
        <v>1605</v>
      </c>
      <c r="E74" s="4" t="s">
        <v>1328</v>
      </c>
      <c r="F74" s="4" t="s">
        <v>1606</v>
      </c>
      <c r="G74" s="4" t="s">
        <v>1607</v>
      </c>
      <c r="H74" s="4" t="s">
        <v>340</v>
      </c>
      <c r="I74" s="4" t="s">
        <v>950</v>
      </c>
      <c r="J74" s="4" t="s">
        <v>31</v>
      </c>
      <c r="K74" s="4" t="s">
        <v>101</v>
      </c>
      <c r="L74" s="2" t="s">
        <v>346</v>
      </c>
      <c r="M74" s="2" t="s">
        <v>43</v>
      </c>
      <c r="N74" s="4" t="s">
        <v>498</v>
      </c>
      <c r="O74" s="4" t="s">
        <v>141</v>
      </c>
      <c r="P74" s="4" t="s">
        <v>35</v>
      </c>
      <c r="Q74" s="153">
        <v>5069</v>
      </c>
      <c r="R74" s="153">
        <v>1</v>
      </c>
      <c r="S74" s="153">
        <v>64400</v>
      </c>
      <c r="U74" s="153">
        <v>3264.4360000000001</v>
      </c>
      <c r="V74" s="167">
        <v>8.0000000000000007E-5</v>
      </c>
      <c r="W74" s="167">
        <v>1.56640366234632E-2</v>
      </c>
      <c r="X74" s="167">
        <v>2.36820085035326E-3</v>
      </c>
    </row>
    <row r="75" spans="1:24" x14ac:dyDescent="0.2">
      <c r="A75" s="4" t="s">
        <v>26</v>
      </c>
      <c r="B75" s="4">
        <v>7210</v>
      </c>
      <c r="C75" s="4" t="s">
        <v>1608</v>
      </c>
      <c r="D75" s="4" t="s">
        <v>1609</v>
      </c>
      <c r="E75" s="4" t="s">
        <v>1328</v>
      </c>
      <c r="F75" s="4" t="s">
        <v>1608</v>
      </c>
      <c r="G75" s="4" t="s">
        <v>1610</v>
      </c>
      <c r="H75" s="4" t="s">
        <v>340</v>
      </c>
      <c r="I75" s="4" t="s">
        <v>950</v>
      </c>
      <c r="J75" s="4" t="s">
        <v>31</v>
      </c>
      <c r="K75" s="4" t="s">
        <v>31</v>
      </c>
      <c r="L75" s="2" t="s">
        <v>346</v>
      </c>
      <c r="M75" s="2" t="s">
        <v>43</v>
      </c>
      <c r="N75" s="4" t="s">
        <v>456</v>
      </c>
      <c r="O75" s="4" t="s">
        <v>141</v>
      </c>
      <c r="P75" s="4" t="s">
        <v>35</v>
      </c>
      <c r="Q75" s="153">
        <v>166929</v>
      </c>
      <c r="R75" s="153">
        <v>1</v>
      </c>
      <c r="S75" s="153">
        <v>5368</v>
      </c>
      <c r="U75" s="153">
        <v>8960.7489999999998</v>
      </c>
      <c r="V75" s="167">
        <v>2.1159999999999998E-3</v>
      </c>
      <c r="W75" s="167">
        <v>4.2997165857664603E-2</v>
      </c>
      <c r="X75" s="167">
        <v>6.5006184034564797E-3</v>
      </c>
    </row>
    <row r="76" spans="1:24" x14ac:dyDescent="0.2">
      <c r="A76" s="4" t="s">
        <v>26</v>
      </c>
      <c r="B76" s="4">
        <v>7210</v>
      </c>
      <c r="C76" s="4" t="s">
        <v>1611</v>
      </c>
      <c r="D76" s="4" t="s">
        <v>1612</v>
      </c>
      <c r="E76" s="4" t="s">
        <v>1328</v>
      </c>
      <c r="F76" s="4" t="s">
        <v>1613</v>
      </c>
      <c r="G76" s="4" t="s">
        <v>1614</v>
      </c>
      <c r="H76" s="4" t="s">
        <v>340</v>
      </c>
      <c r="I76" s="4" t="s">
        <v>950</v>
      </c>
      <c r="J76" s="4" t="s">
        <v>31</v>
      </c>
      <c r="K76" s="4" t="s">
        <v>31</v>
      </c>
      <c r="L76" s="2" t="s">
        <v>346</v>
      </c>
      <c r="M76" s="2" t="s">
        <v>43</v>
      </c>
      <c r="N76" s="4" t="s">
        <v>481</v>
      </c>
      <c r="O76" s="4" t="s">
        <v>141</v>
      </c>
      <c r="P76" s="4" t="s">
        <v>35</v>
      </c>
      <c r="Q76" s="153">
        <v>22197</v>
      </c>
      <c r="R76" s="153">
        <v>1</v>
      </c>
      <c r="S76" s="153">
        <v>22000</v>
      </c>
      <c r="U76" s="153">
        <v>4883.34</v>
      </c>
      <c r="V76" s="167">
        <v>1.83E-4</v>
      </c>
      <c r="W76" s="167">
        <v>2.3432169172507299E-2</v>
      </c>
      <c r="X76" s="167">
        <v>3.5426425699765802E-3</v>
      </c>
    </row>
    <row r="77" spans="1:24" x14ac:dyDescent="0.2">
      <c r="A77" s="4" t="s">
        <v>26</v>
      </c>
      <c r="B77" s="4">
        <v>7210</v>
      </c>
      <c r="C77" s="4" t="s">
        <v>186</v>
      </c>
      <c r="D77" s="4" t="s">
        <v>1615</v>
      </c>
      <c r="E77" s="4" t="s">
        <v>1328</v>
      </c>
      <c r="F77" s="4" t="s">
        <v>1616</v>
      </c>
      <c r="G77" s="4" t="s">
        <v>1617</v>
      </c>
      <c r="H77" s="4" t="s">
        <v>340</v>
      </c>
      <c r="I77" s="4" t="s">
        <v>950</v>
      </c>
      <c r="J77" s="4" t="s">
        <v>31</v>
      </c>
      <c r="K77" s="4" t="s">
        <v>31</v>
      </c>
      <c r="L77" s="2" t="s">
        <v>346</v>
      </c>
      <c r="M77" s="2" t="s">
        <v>43</v>
      </c>
      <c r="N77" s="4" t="s">
        <v>465</v>
      </c>
      <c r="O77" s="4" t="s">
        <v>141</v>
      </c>
      <c r="P77" s="4" t="s">
        <v>35</v>
      </c>
      <c r="Q77" s="153">
        <v>291535</v>
      </c>
      <c r="R77" s="153">
        <v>1</v>
      </c>
      <c r="S77" s="153">
        <v>3365</v>
      </c>
      <c r="U77" s="153">
        <v>9810.1530000000002</v>
      </c>
      <c r="V77" s="167">
        <v>2.1800000000000001E-4</v>
      </c>
      <c r="W77" s="167">
        <v>4.7072937548099797E-2</v>
      </c>
      <c r="X77" s="167">
        <v>7.11682265623996E-3</v>
      </c>
    </row>
    <row r="78" spans="1:24" x14ac:dyDescent="0.2">
      <c r="A78" s="4" t="s">
        <v>26</v>
      </c>
      <c r="B78" s="4">
        <v>7210</v>
      </c>
      <c r="C78" s="4" t="s">
        <v>1618</v>
      </c>
      <c r="D78" s="4" t="s">
        <v>1619</v>
      </c>
      <c r="E78" s="4" t="s">
        <v>1328</v>
      </c>
      <c r="F78" s="4" t="s">
        <v>1620</v>
      </c>
      <c r="G78" s="4" t="s">
        <v>1621</v>
      </c>
      <c r="H78" s="4" t="s">
        <v>340</v>
      </c>
      <c r="I78" s="4" t="s">
        <v>950</v>
      </c>
      <c r="J78" s="4" t="s">
        <v>31</v>
      </c>
      <c r="K78" s="4" t="s">
        <v>31</v>
      </c>
      <c r="L78" s="2" t="s">
        <v>346</v>
      </c>
      <c r="M78" s="2" t="s">
        <v>43</v>
      </c>
      <c r="N78" s="4" t="s">
        <v>493</v>
      </c>
      <c r="O78" s="4" t="s">
        <v>141</v>
      </c>
      <c r="P78" s="4" t="s">
        <v>35</v>
      </c>
      <c r="Q78" s="153">
        <v>10500</v>
      </c>
      <c r="R78" s="153">
        <v>1</v>
      </c>
      <c r="S78" s="153">
        <v>23750</v>
      </c>
      <c r="U78" s="153">
        <v>2493.75</v>
      </c>
      <c r="V78" s="167">
        <v>7.6199999999999998E-4</v>
      </c>
      <c r="W78" s="167">
        <v>1.1965984730520501E-2</v>
      </c>
      <c r="X78" s="167">
        <v>1.8091029723261299E-3</v>
      </c>
    </row>
    <row r="79" spans="1:24" x14ac:dyDescent="0.2">
      <c r="A79" s="4" t="s">
        <v>26</v>
      </c>
      <c r="B79" s="4">
        <v>7210</v>
      </c>
      <c r="C79" s="4" t="s">
        <v>1622</v>
      </c>
      <c r="D79" s="4" t="s">
        <v>1623</v>
      </c>
      <c r="E79" s="4" t="s">
        <v>1328</v>
      </c>
      <c r="F79" s="4" t="s">
        <v>1624</v>
      </c>
      <c r="G79" s="4" t="s">
        <v>1625</v>
      </c>
      <c r="H79" s="4" t="s">
        <v>340</v>
      </c>
      <c r="I79" s="4" t="s">
        <v>950</v>
      </c>
      <c r="J79" s="4" t="s">
        <v>31</v>
      </c>
      <c r="K79" s="4" t="s">
        <v>31</v>
      </c>
      <c r="L79" s="2" t="s">
        <v>346</v>
      </c>
      <c r="M79" s="2" t="s">
        <v>43</v>
      </c>
      <c r="N79" s="4" t="s">
        <v>494</v>
      </c>
      <c r="O79" s="4" t="s">
        <v>141</v>
      </c>
      <c r="P79" s="4" t="s">
        <v>35</v>
      </c>
      <c r="Q79" s="153">
        <v>5430</v>
      </c>
      <c r="R79" s="153">
        <v>1</v>
      </c>
      <c r="S79" s="153">
        <v>26800</v>
      </c>
      <c r="U79" s="153">
        <v>1455.24</v>
      </c>
      <c r="V79" s="167">
        <v>3.5399999999999999E-4</v>
      </c>
      <c r="W79" s="167">
        <v>6.9828088698717502E-3</v>
      </c>
      <c r="X79" s="167">
        <v>1.05571088098161E-3</v>
      </c>
    </row>
    <row r="80" spans="1:24" x14ac:dyDescent="0.2">
      <c r="A80" s="4" t="s">
        <v>26</v>
      </c>
      <c r="B80" s="4">
        <v>7210</v>
      </c>
      <c r="C80" s="4" t="s">
        <v>1630</v>
      </c>
      <c r="D80" s="4" t="s">
        <v>1631</v>
      </c>
      <c r="E80" s="4" t="s">
        <v>1328</v>
      </c>
      <c r="F80" s="4" t="s">
        <v>1632</v>
      </c>
      <c r="G80" s="4" t="s">
        <v>1633</v>
      </c>
      <c r="H80" s="4" t="s">
        <v>340</v>
      </c>
      <c r="I80" s="4" t="s">
        <v>950</v>
      </c>
      <c r="J80" s="4" t="s">
        <v>31</v>
      </c>
      <c r="K80" s="4" t="s">
        <v>31</v>
      </c>
      <c r="L80" s="2" t="s">
        <v>346</v>
      </c>
      <c r="M80" s="2" t="s">
        <v>43</v>
      </c>
      <c r="N80" s="4" t="s">
        <v>471</v>
      </c>
      <c r="O80" s="4" t="s">
        <v>141</v>
      </c>
      <c r="P80" s="4" t="s">
        <v>35</v>
      </c>
      <c r="Q80" s="153">
        <v>704750</v>
      </c>
      <c r="R80" s="153">
        <v>1</v>
      </c>
      <c r="S80" s="153">
        <v>259.2</v>
      </c>
      <c r="U80" s="153">
        <v>1826.712</v>
      </c>
      <c r="V80" s="167">
        <v>6.2699999999999995E-4</v>
      </c>
      <c r="W80" s="167">
        <v>8.7652763504996803E-3</v>
      </c>
      <c r="X80" s="167">
        <v>1.3251970361037901E-3</v>
      </c>
    </row>
    <row r="81" spans="1:24" x14ac:dyDescent="0.2">
      <c r="A81" s="4" t="s">
        <v>26</v>
      </c>
      <c r="B81" s="4">
        <v>7210</v>
      </c>
      <c r="C81" s="4" t="s">
        <v>1634</v>
      </c>
      <c r="D81" s="4" t="s">
        <v>1635</v>
      </c>
      <c r="E81" s="4" t="s">
        <v>1328</v>
      </c>
      <c r="F81" s="4" t="s">
        <v>1636</v>
      </c>
      <c r="G81" s="4" t="s">
        <v>1637</v>
      </c>
      <c r="H81" s="4" t="s">
        <v>340</v>
      </c>
      <c r="I81" s="4" t="s">
        <v>950</v>
      </c>
      <c r="J81" s="4" t="s">
        <v>31</v>
      </c>
      <c r="K81" s="4" t="s">
        <v>31</v>
      </c>
      <c r="L81" s="2" t="s">
        <v>346</v>
      </c>
      <c r="M81" s="2" t="s">
        <v>43</v>
      </c>
      <c r="N81" s="4" t="s">
        <v>479</v>
      </c>
      <c r="O81" s="4" t="s">
        <v>141</v>
      </c>
      <c r="P81" s="4" t="s">
        <v>35</v>
      </c>
      <c r="Q81" s="153">
        <v>5912</v>
      </c>
      <c r="R81" s="153">
        <v>1</v>
      </c>
      <c r="S81" s="153">
        <v>19430</v>
      </c>
      <c r="U81" s="153">
        <v>1148.702</v>
      </c>
      <c r="V81" s="167">
        <v>6.8900000000000005E-4</v>
      </c>
      <c r="W81" s="167">
        <v>5.5119181175035496E-3</v>
      </c>
      <c r="X81" s="167">
        <v>8.3333111934868597E-4</v>
      </c>
    </row>
    <row r="82" spans="1:24" x14ac:dyDescent="0.2">
      <c r="A82" s="4" t="s">
        <v>26</v>
      </c>
      <c r="B82" s="4">
        <v>7210</v>
      </c>
      <c r="C82" s="4" t="s">
        <v>1638</v>
      </c>
      <c r="D82" s="4" t="s">
        <v>1639</v>
      </c>
      <c r="E82" s="4" t="s">
        <v>333</v>
      </c>
      <c r="F82" s="4" t="s">
        <v>1640</v>
      </c>
      <c r="G82" s="4" t="s">
        <v>1641</v>
      </c>
      <c r="H82" s="4" t="s">
        <v>340</v>
      </c>
      <c r="I82" s="4" t="s">
        <v>950</v>
      </c>
      <c r="J82" s="4" t="s">
        <v>100</v>
      </c>
      <c r="K82" s="4" t="s">
        <v>310</v>
      </c>
      <c r="L82" s="2" t="s">
        <v>346</v>
      </c>
      <c r="M82" s="2" t="s">
        <v>365</v>
      </c>
      <c r="N82" s="4" t="s">
        <v>566</v>
      </c>
      <c r="O82" s="4" t="s">
        <v>141</v>
      </c>
      <c r="P82" s="4" t="s">
        <v>105</v>
      </c>
      <c r="Q82" s="153">
        <v>2300</v>
      </c>
      <c r="R82" s="153">
        <v>3.7589999999999999</v>
      </c>
      <c r="S82" s="153">
        <v>16221</v>
      </c>
      <c r="U82" s="153">
        <v>1402.4190000000001</v>
      </c>
      <c r="V82" s="167">
        <v>9.9999999999999995E-7</v>
      </c>
      <c r="W82" s="167">
        <v>6.7293531043183504E-3</v>
      </c>
      <c r="X82" s="167">
        <v>1.0173916294413401E-3</v>
      </c>
    </row>
    <row r="83" spans="1:24" x14ac:dyDescent="0.2">
      <c r="A83" s="4" t="s">
        <v>26</v>
      </c>
      <c r="B83" s="4">
        <v>7210</v>
      </c>
      <c r="C83" s="4" t="s">
        <v>1642</v>
      </c>
      <c r="D83" s="4" t="s">
        <v>1643</v>
      </c>
      <c r="E83" s="4" t="s">
        <v>333</v>
      </c>
      <c r="F83" s="4" t="s">
        <v>1644</v>
      </c>
      <c r="G83" s="4" t="s">
        <v>1645</v>
      </c>
      <c r="H83" s="4" t="s">
        <v>340</v>
      </c>
      <c r="I83" s="4" t="s">
        <v>950</v>
      </c>
      <c r="J83" s="4" t="s">
        <v>100</v>
      </c>
      <c r="K83" s="4" t="s">
        <v>101</v>
      </c>
      <c r="L83" s="2" t="s">
        <v>346</v>
      </c>
      <c r="M83" s="2" t="s">
        <v>365</v>
      </c>
      <c r="N83" s="4" t="s">
        <v>567</v>
      </c>
      <c r="O83" s="4" t="s">
        <v>141</v>
      </c>
      <c r="P83" s="4" t="s">
        <v>105</v>
      </c>
      <c r="Q83" s="153">
        <v>15418</v>
      </c>
      <c r="R83" s="153">
        <v>3.7589999999999999</v>
      </c>
      <c r="S83" s="153">
        <v>18342</v>
      </c>
      <c r="U83" s="153">
        <v>10630.338</v>
      </c>
      <c r="V83" s="167">
        <v>3.0000000000000001E-6</v>
      </c>
      <c r="W83" s="167">
        <v>5.1008504106335097E-2</v>
      </c>
      <c r="X83" s="167">
        <v>7.7118296964989097E-3</v>
      </c>
    </row>
    <row r="84" spans="1:24" x14ac:dyDescent="0.2">
      <c r="A84" s="4" t="s">
        <v>26</v>
      </c>
      <c r="B84" s="4">
        <v>7210</v>
      </c>
      <c r="C84" s="4" t="s">
        <v>1646</v>
      </c>
      <c r="D84" s="4" t="s">
        <v>1647</v>
      </c>
      <c r="E84" s="4" t="s">
        <v>333</v>
      </c>
      <c r="F84" s="4" t="s">
        <v>1648</v>
      </c>
      <c r="G84" s="4" t="s">
        <v>1649</v>
      </c>
      <c r="H84" s="4" t="s">
        <v>340</v>
      </c>
      <c r="I84" s="4" t="s">
        <v>950</v>
      </c>
      <c r="J84" s="4" t="s">
        <v>100</v>
      </c>
      <c r="K84" s="4" t="s">
        <v>101</v>
      </c>
      <c r="L84" s="2" t="s">
        <v>346</v>
      </c>
      <c r="M84" s="2" t="s">
        <v>365</v>
      </c>
      <c r="N84" s="4" t="s">
        <v>518</v>
      </c>
      <c r="O84" s="4" t="s">
        <v>141</v>
      </c>
      <c r="P84" s="4" t="s">
        <v>105</v>
      </c>
      <c r="Q84" s="153">
        <v>9500</v>
      </c>
      <c r="R84" s="153">
        <v>3.7589999999999999</v>
      </c>
      <c r="S84" s="153">
        <v>19325</v>
      </c>
      <c r="U84" s="153">
        <v>6901.0540000000001</v>
      </c>
      <c r="V84" s="167">
        <v>9.9999999999999995E-7</v>
      </c>
      <c r="W84" s="167">
        <v>3.3113948184158602E-2</v>
      </c>
      <c r="X84" s="167">
        <v>5.0064030194370002E-3</v>
      </c>
    </row>
    <row r="85" spans="1:24" x14ac:dyDescent="0.2">
      <c r="A85" s="4" t="s">
        <v>26</v>
      </c>
      <c r="B85" s="4">
        <v>7210</v>
      </c>
      <c r="C85" s="4" t="s">
        <v>1650</v>
      </c>
      <c r="D85" s="4" t="s">
        <v>1651</v>
      </c>
      <c r="E85" s="4" t="s">
        <v>333</v>
      </c>
      <c r="F85" s="4" t="s">
        <v>1652</v>
      </c>
      <c r="G85" s="4" t="s">
        <v>1653</v>
      </c>
      <c r="H85" s="4" t="s">
        <v>340</v>
      </c>
      <c r="I85" s="4" t="s">
        <v>950</v>
      </c>
      <c r="J85" s="4" t="s">
        <v>100</v>
      </c>
      <c r="K85" s="4" t="s">
        <v>101</v>
      </c>
      <c r="L85" s="2" t="s">
        <v>346</v>
      </c>
      <c r="M85" s="2" t="s">
        <v>365</v>
      </c>
      <c r="N85" s="4" t="s">
        <v>564</v>
      </c>
      <c r="O85" s="4" t="s">
        <v>141</v>
      </c>
      <c r="P85" s="4" t="s">
        <v>105</v>
      </c>
      <c r="Q85" s="153">
        <v>5200</v>
      </c>
      <c r="R85" s="153">
        <v>3.7589999999999999</v>
      </c>
      <c r="S85" s="153">
        <v>21062</v>
      </c>
      <c r="U85" s="153">
        <v>4116.9470000000001</v>
      </c>
      <c r="V85" s="167">
        <v>0</v>
      </c>
      <c r="W85" s="167">
        <v>1.97547168440373E-2</v>
      </c>
      <c r="X85" s="167">
        <v>2.9866590811247402E-3</v>
      </c>
    </row>
    <row r="86" spans="1:24" x14ac:dyDescent="0.2">
      <c r="A86" s="4" t="s">
        <v>26</v>
      </c>
      <c r="B86" s="4">
        <v>7210</v>
      </c>
      <c r="C86" s="4" t="s">
        <v>1654</v>
      </c>
      <c r="D86" s="4" t="s">
        <v>1655</v>
      </c>
      <c r="E86" s="4" t="s">
        <v>333</v>
      </c>
      <c r="F86" s="4" t="s">
        <v>1656</v>
      </c>
      <c r="G86" s="4" t="s">
        <v>1657</v>
      </c>
      <c r="H86" s="4" t="s">
        <v>340</v>
      </c>
      <c r="I86" s="4" t="s">
        <v>950</v>
      </c>
      <c r="J86" s="4" t="s">
        <v>100</v>
      </c>
      <c r="K86" s="4" t="s">
        <v>101</v>
      </c>
      <c r="L86" s="2" t="s">
        <v>346</v>
      </c>
      <c r="M86" s="2" t="s">
        <v>365</v>
      </c>
      <c r="N86" s="4" t="s">
        <v>566</v>
      </c>
      <c r="O86" s="4" t="s">
        <v>141</v>
      </c>
      <c r="P86" s="4" t="s">
        <v>105</v>
      </c>
      <c r="Q86" s="153">
        <v>1550</v>
      </c>
      <c r="R86" s="153">
        <v>3.7589999999999999</v>
      </c>
      <c r="S86" s="153">
        <v>102273</v>
      </c>
      <c r="U86" s="153">
        <v>5958.8850000000002</v>
      </c>
      <c r="V86" s="167">
        <v>3.9999999999999998E-6</v>
      </c>
      <c r="W86" s="167">
        <v>2.8593054402340098E-2</v>
      </c>
      <c r="X86" s="167">
        <v>4.32290203205918E-3</v>
      </c>
    </row>
    <row r="87" spans="1:24" x14ac:dyDescent="0.2">
      <c r="A87" s="4" t="s">
        <v>26</v>
      </c>
      <c r="B87" s="4">
        <v>7210</v>
      </c>
      <c r="C87" s="4" t="s">
        <v>1658</v>
      </c>
      <c r="D87" s="4" t="s">
        <v>1659</v>
      </c>
      <c r="E87" s="4" t="s">
        <v>333</v>
      </c>
      <c r="F87" s="4" t="s">
        <v>1660</v>
      </c>
      <c r="G87" s="4" t="s">
        <v>1661</v>
      </c>
      <c r="H87" s="4" t="s">
        <v>340</v>
      </c>
      <c r="I87" s="4" t="s">
        <v>950</v>
      </c>
      <c r="J87" s="4" t="s">
        <v>100</v>
      </c>
      <c r="K87" s="4" t="s">
        <v>101</v>
      </c>
      <c r="L87" s="2" t="s">
        <v>346</v>
      </c>
      <c r="M87" s="2" t="s">
        <v>365</v>
      </c>
      <c r="N87" s="4" t="s">
        <v>566</v>
      </c>
      <c r="O87" s="4" t="s">
        <v>141</v>
      </c>
      <c r="P87" s="4" t="s">
        <v>105</v>
      </c>
      <c r="Q87" s="153">
        <v>400</v>
      </c>
      <c r="R87" s="153">
        <v>3.7589999999999999</v>
      </c>
      <c r="S87" s="153">
        <v>160553</v>
      </c>
      <c r="U87" s="153">
        <v>2414.0749999999998</v>
      </c>
      <c r="V87" s="167">
        <v>9.9999999999999995E-7</v>
      </c>
      <c r="W87" s="167">
        <v>1.15836725764253E-2</v>
      </c>
      <c r="X87" s="167">
        <v>1.7513022923230999E-3</v>
      </c>
    </row>
    <row r="88" spans="1:24" x14ac:dyDescent="0.2">
      <c r="A88" s="4" t="s">
        <v>26</v>
      </c>
      <c r="B88" s="4">
        <v>7210</v>
      </c>
      <c r="C88" s="4" t="s">
        <v>1626</v>
      </c>
      <c r="D88" s="4" t="s">
        <v>1627</v>
      </c>
      <c r="E88" s="4" t="s">
        <v>1328</v>
      </c>
      <c r="F88" s="4" t="s">
        <v>1662</v>
      </c>
      <c r="G88" s="4" t="s">
        <v>1629</v>
      </c>
      <c r="H88" s="4" t="s">
        <v>340</v>
      </c>
      <c r="I88" s="4" t="s">
        <v>950</v>
      </c>
      <c r="J88" s="4" t="s">
        <v>31</v>
      </c>
      <c r="K88" s="4" t="s">
        <v>317</v>
      </c>
      <c r="L88" s="2" t="s">
        <v>346</v>
      </c>
      <c r="M88" s="2" t="s">
        <v>365</v>
      </c>
      <c r="N88" s="4" t="s">
        <v>566</v>
      </c>
      <c r="O88" s="4" t="s">
        <v>141</v>
      </c>
      <c r="P88" s="4" t="s">
        <v>105</v>
      </c>
      <c r="Q88" s="153">
        <v>19071</v>
      </c>
      <c r="R88" s="153">
        <v>3.7589999999999999</v>
      </c>
      <c r="S88" s="153">
        <v>12524</v>
      </c>
      <c r="U88" s="153">
        <v>8978.1910000000007</v>
      </c>
      <c r="V88" s="167">
        <v>4.4099999999999999E-4</v>
      </c>
      <c r="W88" s="167">
        <v>4.3080861765048301E-2</v>
      </c>
      <c r="X88" s="167">
        <v>6.5132721480691599E-3</v>
      </c>
    </row>
    <row r="89" spans="1:24" x14ac:dyDescent="0.2">
      <c r="A89" s="4" t="s">
        <v>26</v>
      </c>
      <c r="B89" s="4">
        <v>7210</v>
      </c>
      <c r="C89" s="4" t="s">
        <v>1663</v>
      </c>
      <c r="D89" s="4" t="s">
        <v>1664</v>
      </c>
      <c r="E89" s="4" t="s">
        <v>333</v>
      </c>
      <c r="F89" s="4" t="s">
        <v>1665</v>
      </c>
      <c r="G89" s="4" t="s">
        <v>1666</v>
      </c>
      <c r="H89" s="4" t="s">
        <v>340</v>
      </c>
      <c r="I89" s="4" t="s">
        <v>950</v>
      </c>
      <c r="J89" s="4" t="s">
        <v>100</v>
      </c>
      <c r="K89" s="4" t="s">
        <v>101</v>
      </c>
      <c r="L89" s="2" t="s">
        <v>346</v>
      </c>
      <c r="M89" s="2" t="s">
        <v>365</v>
      </c>
      <c r="N89" s="4" t="s">
        <v>1667</v>
      </c>
      <c r="O89" s="4" t="s">
        <v>141</v>
      </c>
      <c r="P89" s="4" t="s">
        <v>105</v>
      </c>
      <c r="Q89" s="153">
        <v>1430</v>
      </c>
      <c r="R89" s="153">
        <v>3.7589999999999999</v>
      </c>
      <c r="S89" s="153">
        <v>84999</v>
      </c>
      <c r="U89" s="153">
        <v>4569.0110000000004</v>
      </c>
      <c r="V89" s="167">
        <v>3.0000000000000001E-6</v>
      </c>
      <c r="W89" s="167">
        <v>2.1923894866690701E-2</v>
      </c>
      <c r="X89" s="167">
        <v>3.3146108959283701E-3</v>
      </c>
    </row>
    <row r="90" spans="1:24" x14ac:dyDescent="0.2">
      <c r="A90" s="4" t="s">
        <v>26</v>
      </c>
      <c r="B90" s="4">
        <v>7210</v>
      </c>
      <c r="C90" s="4" t="s">
        <v>1668</v>
      </c>
      <c r="D90" s="4" t="s">
        <v>1669</v>
      </c>
      <c r="E90" s="4" t="s">
        <v>333</v>
      </c>
      <c r="F90" s="4" t="s">
        <v>1670</v>
      </c>
      <c r="G90" s="4" t="s">
        <v>1671</v>
      </c>
      <c r="H90" s="4" t="s">
        <v>340</v>
      </c>
      <c r="I90" s="4" t="s">
        <v>950</v>
      </c>
      <c r="J90" s="4" t="s">
        <v>100</v>
      </c>
      <c r="K90" s="4" t="s">
        <v>101</v>
      </c>
      <c r="L90" s="2" t="s">
        <v>346</v>
      </c>
      <c r="M90" s="2" t="s">
        <v>363</v>
      </c>
      <c r="N90" s="4" t="s">
        <v>554</v>
      </c>
      <c r="O90" s="4" t="s">
        <v>141</v>
      </c>
      <c r="P90" s="4" t="s">
        <v>105</v>
      </c>
      <c r="Q90" s="153">
        <v>2640</v>
      </c>
      <c r="R90" s="153">
        <v>3.7589999999999999</v>
      </c>
      <c r="S90" s="153">
        <v>20226</v>
      </c>
      <c r="U90" s="153">
        <v>2007.18</v>
      </c>
      <c r="V90" s="167">
        <v>9.9999999999999995E-7</v>
      </c>
      <c r="W90" s="167">
        <v>9.6312307219618594E-3</v>
      </c>
      <c r="X90" s="167">
        <v>1.45611819826399E-3</v>
      </c>
    </row>
    <row r="91" spans="1:24" x14ac:dyDescent="0.2">
      <c r="A91" s="4" t="s">
        <v>26</v>
      </c>
      <c r="B91" s="4">
        <v>7210</v>
      </c>
      <c r="C91" s="4" t="s">
        <v>1672</v>
      </c>
      <c r="D91" s="4" t="s">
        <v>1673</v>
      </c>
      <c r="E91" s="4" t="s">
        <v>333</v>
      </c>
      <c r="F91" s="4" t="s">
        <v>1674</v>
      </c>
      <c r="G91" s="4" t="s">
        <v>1675</v>
      </c>
      <c r="H91" s="4" t="s">
        <v>340</v>
      </c>
      <c r="I91" s="4" t="s">
        <v>950</v>
      </c>
      <c r="J91" s="4" t="s">
        <v>100</v>
      </c>
      <c r="K91" s="4" t="s">
        <v>101</v>
      </c>
      <c r="L91" s="2" t="s">
        <v>346</v>
      </c>
      <c r="M91" s="2" t="s">
        <v>363</v>
      </c>
      <c r="N91" s="4" t="s">
        <v>1676</v>
      </c>
      <c r="O91" s="4" t="s">
        <v>141</v>
      </c>
      <c r="P91" s="4" t="s">
        <v>105</v>
      </c>
      <c r="Q91" s="153">
        <v>1600</v>
      </c>
      <c r="R91" s="153">
        <v>3.7589999999999999</v>
      </c>
      <c r="S91" s="153">
        <v>44116</v>
      </c>
      <c r="U91" s="153">
        <v>2653.3130000000001</v>
      </c>
      <c r="V91" s="167">
        <v>1.9999999999999999E-6</v>
      </c>
      <c r="W91" s="167">
        <v>1.2731628792525301E-2</v>
      </c>
      <c r="X91" s="167">
        <v>1.9248585059918201E-3</v>
      </c>
    </row>
    <row r="92" spans="1:24" x14ac:dyDescent="0.2">
      <c r="A92" s="4" t="s">
        <v>26</v>
      </c>
      <c r="B92" s="4">
        <v>7210</v>
      </c>
      <c r="C92" s="4" t="s">
        <v>1677</v>
      </c>
      <c r="D92" s="4" t="s">
        <v>1678</v>
      </c>
      <c r="E92" s="4" t="s">
        <v>333</v>
      </c>
      <c r="F92" s="4" t="s">
        <v>1679</v>
      </c>
      <c r="G92" s="4" t="s">
        <v>1680</v>
      </c>
      <c r="H92" s="4" t="s">
        <v>340</v>
      </c>
      <c r="I92" s="4" t="s">
        <v>950</v>
      </c>
      <c r="J92" s="4" t="s">
        <v>100</v>
      </c>
      <c r="K92" s="4" t="s">
        <v>101</v>
      </c>
      <c r="L92" s="2" t="s">
        <v>346</v>
      </c>
      <c r="M92" s="2" t="s">
        <v>365</v>
      </c>
      <c r="N92" s="4" t="s">
        <v>562</v>
      </c>
      <c r="O92" s="4" t="s">
        <v>141</v>
      </c>
      <c r="P92" s="4" t="s">
        <v>105</v>
      </c>
      <c r="Q92" s="153">
        <v>5449</v>
      </c>
      <c r="R92" s="153">
        <v>3.7589999999999999</v>
      </c>
      <c r="S92" s="153">
        <v>44695</v>
      </c>
      <c r="U92" s="153">
        <v>9154.7829999999994</v>
      </c>
      <c r="V92" s="167">
        <v>9.9999999999999995E-7</v>
      </c>
      <c r="W92" s="167">
        <v>4.39282200796988E-2</v>
      </c>
      <c r="X92" s="167">
        <v>6.6413818256412498E-3</v>
      </c>
    </row>
    <row r="93" spans="1:24" x14ac:dyDescent="0.2">
      <c r="A93" s="4" t="s">
        <v>26</v>
      </c>
      <c r="B93" s="4">
        <v>7210</v>
      </c>
      <c r="C93" s="4" t="s">
        <v>1604</v>
      </c>
      <c r="D93" s="4" t="s">
        <v>1605</v>
      </c>
      <c r="E93" s="4" t="s">
        <v>1328</v>
      </c>
      <c r="F93" s="4" t="s">
        <v>1681</v>
      </c>
      <c r="G93" s="4" t="s">
        <v>1682</v>
      </c>
      <c r="H93" s="4" t="s">
        <v>340</v>
      </c>
      <c r="I93" s="4" t="s">
        <v>950</v>
      </c>
      <c r="J93" s="4" t="s">
        <v>31</v>
      </c>
      <c r="K93" s="4" t="s">
        <v>101</v>
      </c>
      <c r="L93" s="2" t="s">
        <v>346</v>
      </c>
      <c r="M93" s="2" t="s">
        <v>365</v>
      </c>
      <c r="N93" s="4" t="s">
        <v>498</v>
      </c>
      <c r="O93" s="4" t="s">
        <v>141</v>
      </c>
      <c r="P93" s="4" t="s">
        <v>105</v>
      </c>
      <c r="Q93" s="153">
        <v>3557</v>
      </c>
      <c r="R93" s="153">
        <v>3.7589999999999999</v>
      </c>
      <c r="S93" s="153">
        <v>17197</v>
      </c>
      <c r="U93" s="153">
        <v>2299.37</v>
      </c>
      <c r="V93" s="167">
        <v>5.5999999999999999E-5</v>
      </c>
      <c r="W93" s="167">
        <v>1.1033274250943101E-2</v>
      </c>
      <c r="X93" s="167">
        <v>1.66808914530534E-3</v>
      </c>
    </row>
    <row r="94" spans="1:24" x14ac:dyDescent="0.2">
      <c r="A94" s="4" t="s">
        <v>26</v>
      </c>
      <c r="B94" s="4">
        <v>7210</v>
      </c>
      <c r="C94" s="4" t="s">
        <v>1683</v>
      </c>
      <c r="D94" s="4" t="s">
        <v>1684</v>
      </c>
      <c r="E94" s="4" t="s">
        <v>333</v>
      </c>
      <c r="F94" s="4" t="s">
        <v>1685</v>
      </c>
      <c r="G94" s="4" t="s">
        <v>1686</v>
      </c>
      <c r="H94" s="4" t="s">
        <v>340</v>
      </c>
      <c r="I94" s="4" t="s">
        <v>950</v>
      </c>
      <c r="J94" s="4" t="s">
        <v>100</v>
      </c>
      <c r="K94" s="4" t="s">
        <v>303</v>
      </c>
      <c r="L94" s="2" t="s">
        <v>346</v>
      </c>
      <c r="M94" s="2" t="s">
        <v>363</v>
      </c>
      <c r="N94" s="4" t="s">
        <v>507</v>
      </c>
      <c r="O94" s="4" t="s">
        <v>141</v>
      </c>
      <c r="P94" s="4" t="s">
        <v>105</v>
      </c>
      <c r="Q94" s="153">
        <v>10000</v>
      </c>
      <c r="R94" s="153">
        <v>3.7589999999999999</v>
      </c>
      <c r="S94" s="153">
        <v>5091</v>
      </c>
      <c r="T94" s="152">
        <v>4.05</v>
      </c>
      <c r="U94" s="153">
        <v>1928.931</v>
      </c>
      <c r="V94" s="167">
        <v>2.0000000000000002E-5</v>
      </c>
      <c r="W94" s="167">
        <v>9.2557622445433394E-3</v>
      </c>
      <c r="X94" s="167">
        <v>1.3993521941439899E-3</v>
      </c>
    </row>
    <row r="95" spans="1:24" x14ac:dyDescent="0.2">
      <c r="A95" s="4" t="s">
        <v>26</v>
      </c>
      <c r="B95" s="4">
        <v>7210</v>
      </c>
      <c r="C95" s="4" t="s">
        <v>1687</v>
      </c>
      <c r="D95" s="4" t="s">
        <v>1688</v>
      </c>
      <c r="E95" s="4" t="s">
        <v>333</v>
      </c>
      <c r="F95" s="4" t="s">
        <v>1689</v>
      </c>
      <c r="G95" s="4" t="s">
        <v>1690</v>
      </c>
      <c r="H95" s="4" t="s">
        <v>340</v>
      </c>
      <c r="I95" s="4" t="s">
        <v>950</v>
      </c>
      <c r="J95" s="4" t="s">
        <v>100</v>
      </c>
      <c r="K95" s="4" t="s">
        <v>101</v>
      </c>
      <c r="L95" s="2" t="s">
        <v>346</v>
      </c>
      <c r="M95" s="2" t="s">
        <v>365</v>
      </c>
      <c r="N95" s="4" t="s">
        <v>566</v>
      </c>
      <c r="O95" s="4" t="s">
        <v>141</v>
      </c>
      <c r="P95" s="4" t="s">
        <v>105</v>
      </c>
      <c r="Q95" s="153">
        <v>13700</v>
      </c>
      <c r="R95" s="153">
        <v>3.7589999999999999</v>
      </c>
      <c r="S95" s="153">
        <v>12354</v>
      </c>
      <c r="U95" s="153">
        <v>6362.1</v>
      </c>
      <c r="V95" s="167">
        <v>6.0000000000000002E-6</v>
      </c>
      <c r="W95" s="167">
        <v>3.0527836085676899E-2</v>
      </c>
      <c r="X95" s="167">
        <v>4.6154161354074203E-3</v>
      </c>
    </row>
    <row r="96" spans="1:24" x14ac:dyDescent="0.2">
      <c r="A96" s="4" t="s">
        <v>26</v>
      </c>
      <c r="B96" s="4">
        <v>7210</v>
      </c>
      <c r="C96" s="4" t="s">
        <v>1691</v>
      </c>
      <c r="D96" s="4" t="s">
        <v>1692</v>
      </c>
      <c r="E96" s="4" t="s">
        <v>333</v>
      </c>
      <c r="F96" s="4" t="s">
        <v>1693</v>
      </c>
      <c r="G96" s="4" t="s">
        <v>1694</v>
      </c>
      <c r="H96" s="4" t="s">
        <v>340</v>
      </c>
      <c r="I96" s="4" t="s">
        <v>950</v>
      </c>
      <c r="J96" s="4" t="s">
        <v>100</v>
      </c>
      <c r="K96" s="4" t="s">
        <v>101</v>
      </c>
      <c r="L96" s="2" t="s">
        <v>346</v>
      </c>
      <c r="M96" s="2" t="s">
        <v>363</v>
      </c>
      <c r="N96" s="4" t="s">
        <v>575</v>
      </c>
      <c r="O96" s="4" t="s">
        <v>141</v>
      </c>
      <c r="P96" s="4" t="s">
        <v>105</v>
      </c>
      <c r="Q96" s="153">
        <v>4433</v>
      </c>
      <c r="R96" s="153">
        <v>3.7589999999999999</v>
      </c>
      <c r="S96" s="153">
        <v>7170</v>
      </c>
      <c r="U96" s="153">
        <v>1194.7829999999999</v>
      </c>
      <c r="V96" s="167">
        <v>7.6000000000000004E-5</v>
      </c>
      <c r="W96" s="167">
        <v>5.7330369910461804E-3</v>
      </c>
      <c r="X96" s="167">
        <v>8.6676144876763196E-4</v>
      </c>
    </row>
    <row r="97" spans="1:24" x14ac:dyDescent="0.2">
      <c r="A97" s="4" t="s">
        <v>26</v>
      </c>
      <c r="B97" s="4">
        <v>7210</v>
      </c>
      <c r="C97" s="4" t="s">
        <v>1695</v>
      </c>
      <c r="D97" s="4" t="s">
        <v>1696</v>
      </c>
      <c r="E97" s="4" t="s">
        <v>333</v>
      </c>
      <c r="F97" s="4" t="s">
        <v>1697</v>
      </c>
      <c r="G97" s="4" t="s">
        <v>1698</v>
      </c>
      <c r="H97" s="4" t="s">
        <v>340</v>
      </c>
      <c r="I97" s="4" t="s">
        <v>950</v>
      </c>
      <c r="J97" s="4" t="s">
        <v>100</v>
      </c>
      <c r="K97" s="4" t="s">
        <v>101</v>
      </c>
      <c r="L97" s="2" t="s">
        <v>346</v>
      </c>
      <c r="M97" s="2" t="s">
        <v>365</v>
      </c>
      <c r="N97" s="4" t="s">
        <v>562</v>
      </c>
      <c r="O97" s="4" t="s">
        <v>141</v>
      </c>
      <c r="P97" s="4" t="s">
        <v>105</v>
      </c>
      <c r="Q97" s="153">
        <v>2096</v>
      </c>
      <c r="R97" s="153">
        <v>3.7589999999999999</v>
      </c>
      <c r="S97" s="153">
        <v>33901</v>
      </c>
      <c r="U97" s="153">
        <v>2671.0140000000001</v>
      </c>
      <c r="V97" s="167">
        <v>6.9999999999999999E-6</v>
      </c>
      <c r="W97" s="167">
        <v>1.28165649986621E-2</v>
      </c>
      <c r="X97" s="167">
        <v>1.9376997678219601E-3</v>
      </c>
    </row>
    <row r="98" spans="1:24" x14ac:dyDescent="0.2">
      <c r="A98" s="4" t="s">
        <v>26</v>
      </c>
      <c r="B98" s="4">
        <v>7210</v>
      </c>
      <c r="C98" s="4" t="s">
        <v>1699</v>
      </c>
      <c r="D98" s="4" t="s">
        <v>1700</v>
      </c>
      <c r="E98" s="4" t="s">
        <v>333</v>
      </c>
      <c r="F98" s="4" t="s">
        <v>1701</v>
      </c>
      <c r="G98" s="4" t="s">
        <v>1702</v>
      </c>
      <c r="H98" s="4" t="s">
        <v>340</v>
      </c>
      <c r="I98" s="4" t="s">
        <v>950</v>
      </c>
      <c r="J98" s="4" t="s">
        <v>100</v>
      </c>
      <c r="K98" s="4" t="s">
        <v>1703</v>
      </c>
      <c r="L98" s="2" t="s">
        <v>346</v>
      </c>
      <c r="M98" s="2" t="s">
        <v>363</v>
      </c>
      <c r="N98" s="4" t="s">
        <v>566</v>
      </c>
      <c r="O98" s="4" t="s">
        <v>141</v>
      </c>
      <c r="P98" s="4" t="s">
        <v>105</v>
      </c>
      <c r="Q98" s="153">
        <v>5100</v>
      </c>
      <c r="R98" s="153">
        <v>3.7589999999999999</v>
      </c>
      <c r="S98" s="153">
        <v>17381</v>
      </c>
      <c r="T98" s="152">
        <v>5.7469999999999999</v>
      </c>
      <c r="U98" s="153">
        <v>3353.6990000000001</v>
      </c>
      <c r="V98" s="167">
        <v>9.9999999999999995E-7</v>
      </c>
      <c r="W98" s="167">
        <v>1.60923534056652E-2</v>
      </c>
      <c r="X98" s="167">
        <v>2.4329568383667098E-3</v>
      </c>
    </row>
    <row r="99" spans="1:24" x14ac:dyDescent="0.2">
      <c r="A99" s="4" t="s">
        <v>26</v>
      </c>
      <c r="B99" s="4">
        <v>7210</v>
      </c>
      <c r="C99" s="4" t="s">
        <v>1704</v>
      </c>
      <c r="D99" s="4" t="s">
        <v>1705</v>
      </c>
      <c r="E99" s="4" t="s">
        <v>333</v>
      </c>
      <c r="F99" s="4" t="s">
        <v>1706</v>
      </c>
      <c r="G99" s="4" t="s">
        <v>1707</v>
      </c>
      <c r="H99" s="4" t="s">
        <v>340</v>
      </c>
      <c r="I99" s="4" t="s">
        <v>950</v>
      </c>
      <c r="J99" s="4" t="s">
        <v>100</v>
      </c>
      <c r="K99" s="4" t="s">
        <v>101</v>
      </c>
      <c r="L99" s="2" t="s">
        <v>346</v>
      </c>
      <c r="M99" s="2" t="s">
        <v>363</v>
      </c>
      <c r="N99" s="4" t="s">
        <v>1676</v>
      </c>
      <c r="O99" s="4" t="s">
        <v>141</v>
      </c>
      <c r="P99" s="4" t="s">
        <v>105</v>
      </c>
      <c r="Q99" s="153">
        <v>4000</v>
      </c>
      <c r="R99" s="153">
        <v>3.7589999999999999</v>
      </c>
      <c r="S99" s="153">
        <v>26247</v>
      </c>
      <c r="U99" s="153">
        <v>3946.4989999999998</v>
      </c>
      <c r="V99" s="167">
        <v>3.0000000000000001E-6</v>
      </c>
      <c r="W99" s="167">
        <v>1.8936840427362701E-2</v>
      </c>
      <c r="X99" s="167">
        <v>2.8630066872997999E-3</v>
      </c>
    </row>
    <row r="100" spans="1:24" x14ac:dyDescent="0.2">
      <c r="A100" s="4" t="s">
        <v>26</v>
      </c>
      <c r="B100" s="4">
        <v>7211</v>
      </c>
      <c r="C100" s="4" t="s">
        <v>1522</v>
      </c>
      <c r="D100" s="4" t="s">
        <v>1523</v>
      </c>
      <c r="E100" s="4" t="s">
        <v>1328</v>
      </c>
      <c r="F100" s="4" t="s">
        <v>1524</v>
      </c>
      <c r="G100" s="4" t="s">
        <v>1525</v>
      </c>
      <c r="H100" s="4" t="s">
        <v>340</v>
      </c>
      <c r="I100" s="4" t="s">
        <v>950</v>
      </c>
      <c r="J100" s="4" t="s">
        <v>31</v>
      </c>
      <c r="K100" s="4" t="s">
        <v>31</v>
      </c>
      <c r="L100" s="2" t="s">
        <v>346</v>
      </c>
      <c r="M100" s="2" t="s">
        <v>43</v>
      </c>
      <c r="N100" s="4" t="s">
        <v>496</v>
      </c>
      <c r="O100" s="4" t="s">
        <v>141</v>
      </c>
      <c r="P100" s="4" t="s">
        <v>35</v>
      </c>
      <c r="Q100" s="153">
        <v>449</v>
      </c>
      <c r="R100" s="153">
        <v>1</v>
      </c>
      <c r="S100" s="153">
        <v>5000</v>
      </c>
      <c r="U100" s="153">
        <v>22.45</v>
      </c>
      <c r="V100" s="167">
        <v>3.0000000000000001E-5</v>
      </c>
      <c r="W100" s="167">
        <v>1.35937522704367E-2</v>
      </c>
      <c r="X100" s="167">
        <v>9.3483839365806904E-4</v>
      </c>
    </row>
    <row r="101" spans="1:24" x14ac:dyDescent="0.2">
      <c r="A101" s="4" t="s">
        <v>26</v>
      </c>
      <c r="B101" s="4">
        <v>7211</v>
      </c>
      <c r="C101" s="4" t="s">
        <v>1526</v>
      </c>
      <c r="D101" s="4" t="s">
        <v>1527</v>
      </c>
      <c r="E101" s="4" t="s">
        <v>1328</v>
      </c>
      <c r="F101" s="4" t="s">
        <v>1528</v>
      </c>
      <c r="G101" s="4" t="s">
        <v>1529</v>
      </c>
      <c r="H101" s="4" t="s">
        <v>340</v>
      </c>
      <c r="I101" s="4" t="s">
        <v>950</v>
      </c>
      <c r="J101" s="4" t="s">
        <v>31</v>
      </c>
      <c r="K101" s="4" t="s">
        <v>31</v>
      </c>
      <c r="L101" s="2" t="s">
        <v>346</v>
      </c>
      <c r="M101" s="2" t="s">
        <v>32</v>
      </c>
      <c r="N101" s="4" t="s">
        <v>480</v>
      </c>
      <c r="O101" s="4" t="s">
        <v>141</v>
      </c>
      <c r="P101" s="4" t="s">
        <v>35</v>
      </c>
      <c r="Q101" s="153">
        <v>2000</v>
      </c>
      <c r="R101" s="153">
        <v>1</v>
      </c>
      <c r="S101" s="153">
        <v>992.1</v>
      </c>
      <c r="U101" s="153">
        <v>19.841999999999999</v>
      </c>
      <c r="V101" s="167">
        <v>0</v>
      </c>
      <c r="W101" s="167">
        <v>1.20145760601338E-2</v>
      </c>
      <c r="X101" s="167">
        <v>8.2623890454180005E-4</v>
      </c>
    </row>
    <row r="102" spans="1:24" x14ac:dyDescent="0.2">
      <c r="A102" s="4" t="s">
        <v>26</v>
      </c>
      <c r="B102" s="4">
        <v>7211</v>
      </c>
      <c r="C102" s="4" t="s">
        <v>1530</v>
      </c>
      <c r="D102" s="4" t="s">
        <v>1531</v>
      </c>
      <c r="E102" s="4" t="s">
        <v>1328</v>
      </c>
      <c r="F102" s="4" t="s">
        <v>1532</v>
      </c>
      <c r="G102" s="4" t="s">
        <v>1533</v>
      </c>
      <c r="H102" s="4" t="s">
        <v>340</v>
      </c>
      <c r="I102" s="4" t="s">
        <v>950</v>
      </c>
      <c r="J102" s="4" t="s">
        <v>31</v>
      </c>
      <c r="K102" s="4" t="s">
        <v>31</v>
      </c>
      <c r="L102" s="2" t="s">
        <v>346</v>
      </c>
      <c r="M102" s="2" t="s">
        <v>43</v>
      </c>
      <c r="N102" s="4" t="s">
        <v>463</v>
      </c>
      <c r="O102" s="4" t="s">
        <v>141</v>
      </c>
      <c r="P102" s="4" t="s">
        <v>35</v>
      </c>
      <c r="Q102" s="153">
        <v>63</v>
      </c>
      <c r="R102" s="153">
        <v>1</v>
      </c>
      <c r="S102" s="153">
        <v>66410</v>
      </c>
      <c r="T102" s="152">
        <v>0.19400000000000001</v>
      </c>
      <c r="U102" s="153">
        <v>42.031999999999996</v>
      </c>
      <c r="V102" s="167">
        <v>9.9999999999999995E-7</v>
      </c>
      <c r="W102" s="167">
        <v>2.5450828513062101E-2</v>
      </c>
      <c r="X102" s="167">
        <v>1.75024608151504E-3</v>
      </c>
    </row>
    <row r="103" spans="1:24" x14ac:dyDescent="0.2">
      <c r="A103" s="4" t="s">
        <v>26</v>
      </c>
      <c r="B103" s="4">
        <v>7211</v>
      </c>
      <c r="C103" s="4" t="s">
        <v>1534</v>
      </c>
      <c r="D103" s="4" t="s">
        <v>1535</v>
      </c>
      <c r="E103" s="4" t="s">
        <v>1328</v>
      </c>
      <c r="F103" s="4" t="s">
        <v>1536</v>
      </c>
      <c r="G103" s="4" t="s">
        <v>1537</v>
      </c>
      <c r="H103" s="4" t="s">
        <v>340</v>
      </c>
      <c r="I103" s="4" t="s">
        <v>950</v>
      </c>
      <c r="J103" s="4" t="s">
        <v>31</v>
      </c>
      <c r="K103" s="4" t="s">
        <v>31</v>
      </c>
      <c r="L103" s="2" t="s">
        <v>346</v>
      </c>
      <c r="M103" s="2" t="s">
        <v>43</v>
      </c>
      <c r="N103" s="4" t="s">
        <v>481</v>
      </c>
      <c r="O103" s="4" t="s">
        <v>141</v>
      </c>
      <c r="P103" s="4" t="s">
        <v>35</v>
      </c>
      <c r="Q103" s="153">
        <v>600</v>
      </c>
      <c r="R103" s="153">
        <v>1</v>
      </c>
      <c r="S103" s="153">
        <v>2350</v>
      </c>
      <c r="U103" s="153">
        <v>14.1</v>
      </c>
      <c r="V103" s="167">
        <v>3.0000000000000001E-6</v>
      </c>
      <c r="W103" s="167">
        <v>8.5377241431250396E-3</v>
      </c>
      <c r="X103" s="167">
        <v>5.8713680848903205E-4</v>
      </c>
    </row>
    <row r="104" spans="1:24" x14ac:dyDescent="0.2">
      <c r="A104" s="4" t="s">
        <v>26</v>
      </c>
      <c r="B104" s="4">
        <v>7211</v>
      </c>
      <c r="C104" s="4" t="s">
        <v>1538</v>
      </c>
      <c r="D104" s="4" t="s">
        <v>1539</v>
      </c>
      <c r="E104" s="4" t="s">
        <v>1328</v>
      </c>
      <c r="F104" s="4" t="s">
        <v>1540</v>
      </c>
      <c r="G104" s="4" t="s">
        <v>1541</v>
      </c>
      <c r="H104" s="4" t="s">
        <v>340</v>
      </c>
      <c r="I104" s="4" t="s">
        <v>950</v>
      </c>
      <c r="J104" s="4" t="s">
        <v>31</v>
      </c>
      <c r="K104" s="4" t="s">
        <v>31</v>
      </c>
      <c r="L104" s="2" t="s">
        <v>346</v>
      </c>
      <c r="M104" s="2" t="s">
        <v>43</v>
      </c>
      <c r="N104" s="4" t="s">
        <v>481</v>
      </c>
      <c r="O104" s="4" t="s">
        <v>141</v>
      </c>
      <c r="P104" s="4" t="s">
        <v>35</v>
      </c>
      <c r="Q104" s="153">
        <v>1100</v>
      </c>
      <c r="R104" s="153">
        <v>1</v>
      </c>
      <c r="S104" s="153">
        <v>1510</v>
      </c>
      <c r="U104" s="153">
        <v>16.61</v>
      </c>
      <c r="V104" s="167">
        <v>1.9999999999999999E-6</v>
      </c>
      <c r="W104" s="167">
        <v>1.00575601430714E-2</v>
      </c>
      <c r="X104" s="167">
        <v>6.9165548858176099E-4</v>
      </c>
    </row>
    <row r="105" spans="1:24" x14ac:dyDescent="0.2">
      <c r="A105" s="4" t="s">
        <v>26</v>
      </c>
      <c r="B105" s="4">
        <v>7211</v>
      </c>
      <c r="C105" s="4" t="s">
        <v>1542</v>
      </c>
      <c r="D105" s="4" t="s">
        <v>1543</v>
      </c>
      <c r="E105" s="4" t="s">
        <v>1328</v>
      </c>
      <c r="F105" s="4" t="s">
        <v>1544</v>
      </c>
      <c r="G105" s="4" t="s">
        <v>1545</v>
      </c>
      <c r="H105" s="4" t="s">
        <v>340</v>
      </c>
      <c r="I105" s="4" t="s">
        <v>950</v>
      </c>
      <c r="J105" s="4" t="s">
        <v>31</v>
      </c>
      <c r="K105" s="4" t="s">
        <v>101</v>
      </c>
      <c r="L105" s="2" t="s">
        <v>346</v>
      </c>
      <c r="M105" s="2" t="s">
        <v>43</v>
      </c>
      <c r="N105" s="4" t="s">
        <v>458</v>
      </c>
      <c r="O105" s="4" t="s">
        <v>141</v>
      </c>
      <c r="P105" s="4" t="s">
        <v>35</v>
      </c>
      <c r="Q105" s="153">
        <v>397.9</v>
      </c>
      <c r="R105" s="153">
        <v>1</v>
      </c>
      <c r="S105" s="153">
        <v>5985</v>
      </c>
      <c r="U105" s="153">
        <v>23.814</v>
      </c>
      <c r="V105" s="167">
        <v>3.0000000000000001E-6</v>
      </c>
      <c r="W105" s="167">
        <v>1.44198618530131E-2</v>
      </c>
      <c r="X105" s="167">
        <v>9.9164970960655911E-4</v>
      </c>
    </row>
    <row r="106" spans="1:24" x14ac:dyDescent="0.2">
      <c r="A106" s="4" t="s">
        <v>26</v>
      </c>
      <c r="B106" s="4">
        <v>7211</v>
      </c>
      <c r="C106" s="4" t="s">
        <v>1546</v>
      </c>
      <c r="D106" s="4" t="s">
        <v>1547</v>
      </c>
      <c r="E106" s="4" t="s">
        <v>1328</v>
      </c>
      <c r="F106" s="4" t="s">
        <v>1548</v>
      </c>
      <c r="G106" s="4" t="s">
        <v>1549</v>
      </c>
      <c r="H106" s="4" t="s">
        <v>340</v>
      </c>
      <c r="I106" s="4" t="s">
        <v>950</v>
      </c>
      <c r="J106" s="4" t="s">
        <v>31</v>
      </c>
      <c r="K106" s="4" t="s">
        <v>31</v>
      </c>
      <c r="L106" s="2" t="s">
        <v>346</v>
      </c>
      <c r="M106" s="2" t="s">
        <v>43</v>
      </c>
      <c r="N106" s="4" t="s">
        <v>458</v>
      </c>
      <c r="O106" s="4" t="s">
        <v>141</v>
      </c>
      <c r="P106" s="4" t="s">
        <v>35</v>
      </c>
      <c r="Q106" s="153">
        <v>3994</v>
      </c>
      <c r="R106" s="153">
        <v>1</v>
      </c>
      <c r="S106" s="153">
        <v>1395</v>
      </c>
      <c r="U106" s="153">
        <v>55.716000000000001</v>
      </c>
      <c r="V106" s="167">
        <v>6.9999999999999999E-6</v>
      </c>
      <c r="W106" s="167">
        <v>3.37369077784112E-2</v>
      </c>
      <c r="X106" s="167">
        <v>2.3200773448806698E-3</v>
      </c>
    </row>
    <row r="107" spans="1:24" x14ac:dyDescent="0.2">
      <c r="A107" s="4" t="s">
        <v>26</v>
      </c>
      <c r="B107" s="4">
        <v>7211</v>
      </c>
      <c r="C107" s="4" t="s">
        <v>1550</v>
      </c>
      <c r="D107" s="4" t="s">
        <v>1551</v>
      </c>
      <c r="E107" s="4" t="s">
        <v>1328</v>
      </c>
      <c r="F107" s="4" t="s">
        <v>1552</v>
      </c>
      <c r="G107" s="4" t="s">
        <v>1553</v>
      </c>
      <c r="H107" s="4" t="s">
        <v>340</v>
      </c>
      <c r="I107" s="4" t="s">
        <v>950</v>
      </c>
      <c r="J107" s="4" t="s">
        <v>31</v>
      </c>
      <c r="K107" s="4" t="s">
        <v>31</v>
      </c>
      <c r="L107" s="2" t="s">
        <v>346</v>
      </c>
      <c r="M107" s="2" t="s">
        <v>43</v>
      </c>
      <c r="N107" s="4" t="s">
        <v>464</v>
      </c>
      <c r="O107" s="4" t="s">
        <v>141</v>
      </c>
      <c r="P107" s="4" t="s">
        <v>35</v>
      </c>
      <c r="Q107" s="153">
        <v>80</v>
      </c>
      <c r="R107" s="153">
        <v>1</v>
      </c>
      <c r="S107" s="153">
        <v>20500</v>
      </c>
      <c r="U107" s="153">
        <v>16.399999999999999</v>
      </c>
      <c r="V107" s="167">
        <v>6.0000000000000002E-6</v>
      </c>
      <c r="W107" s="167">
        <v>9.9304025494503997E-3</v>
      </c>
      <c r="X107" s="167">
        <v>6.8291089781703004E-4</v>
      </c>
    </row>
    <row r="108" spans="1:24" x14ac:dyDescent="0.2">
      <c r="A108" s="4" t="s">
        <v>26</v>
      </c>
      <c r="B108" s="4">
        <v>7211</v>
      </c>
      <c r="C108" s="4" t="s">
        <v>1554</v>
      </c>
      <c r="D108" s="4" t="s">
        <v>1555</v>
      </c>
      <c r="E108" s="4" t="s">
        <v>1328</v>
      </c>
      <c r="F108" s="4" t="s">
        <v>1556</v>
      </c>
      <c r="G108" s="4" t="s">
        <v>1557</v>
      </c>
      <c r="H108" s="4" t="s">
        <v>340</v>
      </c>
      <c r="I108" s="4" t="s">
        <v>950</v>
      </c>
      <c r="J108" s="4" t="s">
        <v>31</v>
      </c>
      <c r="K108" s="4" t="s">
        <v>31</v>
      </c>
      <c r="L108" s="2" t="s">
        <v>346</v>
      </c>
      <c r="M108" s="2" t="s">
        <v>43</v>
      </c>
      <c r="N108" s="4" t="s">
        <v>502</v>
      </c>
      <c r="O108" s="4" t="s">
        <v>141</v>
      </c>
      <c r="P108" s="4" t="s">
        <v>35</v>
      </c>
      <c r="Q108" s="153">
        <v>14028</v>
      </c>
      <c r="R108" s="153">
        <v>1</v>
      </c>
      <c r="S108" s="153">
        <v>423.6</v>
      </c>
      <c r="U108" s="153">
        <v>59.423000000000002</v>
      </c>
      <c r="V108" s="167">
        <v>5.0000000000000004E-6</v>
      </c>
      <c r="W108" s="167">
        <v>3.59811230474507E-2</v>
      </c>
      <c r="X108" s="167">
        <v>2.4744113768237499E-3</v>
      </c>
    </row>
    <row r="109" spans="1:24" x14ac:dyDescent="0.2">
      <c r="A109" s="4" t="s">
        <v>26</v>
      </c>
      <c r="B109" s="4">
        <v>7211</v>
      </c>
      <c r="C109" s="4" t="s">
        <v>1558</v>
      </c>
      <c r="D109" s="4" t="s">
        <v>1559</v>
      </c>
      <c r="E109" s="4" t="s">
        <v>1328</v>
      </c>
      <c r="F109" s="4" t="s">
        <v>1560</v>
      </c>
      <c r="G109" s="4" t="s">
        <v>1561</v>
      </c>
      <c r="H109" s="4" t="s">
        <v>340</v>
      </c>
      <c r="I109" s="4" t="s">
        <v>950</v>
      </c>
      <c r="J109" s="4" t="s">
        <v>31</v>
      </c>
      <c r="K109" s="4" t="s">
        <v>31</v>
      </c>
      <c r="L109" s="2" t="s">
        <v>346</v>
      </c>
      <c r="M109" s="2" t="s">
        <v>43</v>
      </c>
      <c r="N109" s="4" t="s">
        <v>465</v>
      </c>
      <c r="O109" s="4" t="s">
        <v>141</v>
      </c>
      <c r="P109" s="4" t="s">
        <v>35</v>
      </c>
      <c r="Q109" s="153">
        <v>5216</v>
      </c>
      <c r="R109" s="153">
        <v>1</v>
      </c>
      <c r="S109" s="153">
        <v>1909</v>
      </c>
      <c r="U109" s="153">
        <v>99.572999999999993</v>
      </c>
      <c r="V109" s="167">
        <v>3.9999999999999998E-6</v>
      </c>
      <c r="W109" s="167">
        <v>6.0292947709362603E-2</v>
      </c>
      <c r="X109" s="167">
        <v>4.1463284944591597E-3</v>
      </c>
    </row>
    <row r="110" spans="1:24" x14ac:dyDescent="0.2">
      <c r="A110" s="4" t="s">
        <v>26</v>
      </c>
      <c r="B110" s="4">
        <v>7211</v>
      </c>
      <c r="C110" s="4" t="s">
        <v>1562</v>
      </c>
      <c r="D110" s="4" t="s">
        <v>1563</v>
      </c>
      <c r="E110" s="4" t="s">
        <v>1328</v>
      </c>
      <c r="F110" s="4" t="s">
        <v>1564</v>
      </c>
      <c r="G110" s="4" t="s">
        <v>1565</v>
      </c>
      <c r="H110" s="4" t="s">
        <v>340</v>
      </c>
      <c r="I110" s="4" t="s">
        <v>950</v>
      </c>
      <c r="J110" s="4" t="s">
        <v>31</v>
      </c>
      <c r="K110" s="4" t="s">
        <v>31</v>
      </c>
      <c r="L110" s="2" t="s">
        <v>346</v>
      </c>
      <c r="M110" s="2" t="s">
        <v>43</v>
      </c>
      <c r="N110" s="4" t="s">
        <v>464</v>
      </c>
      <c r="O110" s="4" t="s">
        <v>141</v>
      </c>
      <c r="P110" s="4" t="s">
        <v>35</v>
      </c>
      <c r="Q110" s="153">
        <v>105</v>
      </c>
      <c r="R110" s="153">
        <v>1</v>
      </c>
      <c r="S110" s="153">
        <v>27830</v>
      </c>
      <c r="U110" s="153">
        <v>29.221</v>
      </c>
      <c r="V110" s="167">
        <v>6.0000000000000002E-6</v>
      </c>
      <c r="W110" s="167">
        <v>1.76939791523637E-2</v>
      </c>
      <c r="X110" s="167">
        <v>1.2168098049122199E-3</v>
      </c>
    </row>
    <row r="111" spans="1:24" x14ac:dyDescent="0.2">
      <c r="A111" s="4" t="s">
        <v>26</v>
      </c>
      <c r="B111" s="4">
        <v>7211</v>
      </c>
      <c r="C111" s="4" t="s">
        <v>1566</v>
      </c>
      <c r="D111" s="4" t="s">
        <v>1567</v>
      </c>
      <c r="E111" s="4" t="s">
        <v>1328</v>
      </c>
      <c r="F111" s="4" t="s">
        <v>1568</v>
      </c>
      <c r="G111" s="4" t="s">
        <v>1569</v>
      </c>
      <c r="H111" s="4" t="s">
        <v>340</v>
      </c>
      <c r="I111" s="4" t="s">
        <v>950</v>
      </c>
      <c r="J111" s="4" t="s">
        <v>31</v>
      </c>
      <c r="K111" s="4" t="s">
        <v>31</v>
      </c>
      <c r="L111" s="2" t="s">
        <v>346</v>
      </c>
      <c r="M111" s="2" t="s">
        <v>43</v>
      </c>
      <c r="N111" s="4" t="s">
        <v>462</v>
      </c>
      <c r="O111" s="4" t="s">
        <v>141</v>
      </c>
      <c r="P111" s="4" t="s">
        <v>35</v>
      </c>
      <c r="Q111" s="153">
        <v>691</v>
      </c>
      <c r="R111" s="153">
        <v>1</v>
      </c>
      <c r="S111" s="153">
        <v>3419</v>
      </c>
      <c r="U111" s="153">
        <v>23.625</v>
      </c>
      <c r="V111" s="167">
        <v>3.0000000000000001E-6</v>
      </c>
      <c r="W111" s="167">
        <v>1.4305404880945401E-2</v>
      </c>
      <c r="X111" s="167">
        <v>9.8377853689559204E-4</v>
      </c>
    </row>
    <row r="112" spans="1:24" x14ac:dyDescent="0.2">
      <c r="A112" s="4" t="s">
        <v>26</v>
      </c>
      <c r="B112" s="4">
        <v>7211</v>
      </c>
      <c r="C112" s="4" t="s">
        <v>1570</v>
      </c>
      <c r="D112" s="4" t="s">
        <v>1571</v>
      </c>
      <c r="E112" s="4" t="s">
        <v>1328</v>
      </c>
      <c r="F112" s="4" t="s">
        <v>1572</v>
      </c>
      <c r="G112" s="4" t="s">
        <v>1573</v>
      </c>
      <c r="H112" s="4" t="s">
        <v>340</v>
      </c>
      <c r="I112" s="4" t="s">
        <v>950</v>
      </c>
      <c r="J112" s="4" t="s">
        <v>31</v>
      </c>
      <c r="K112" s="4" t="s">
        <v>101</v>
      </c>
      <c r="L112" s="2" t="s">
        <v>346</v>
      </c>
      <c r="M112" s="2" t="s">
        <v>43</v>
      </c>
      <c r="N112" s="4" t="s">
        <v>484</v>
      </c>
      <c r="O112" s="4" t="s">
        <v>141</v>
      </c>
      <c r="P112" s="4" t="s">
        <v>35</v>
      </c>
      <c r="Q112" s="153">
        <v>1755</v>
      </c>
      <c r="R112" s="153">
        <v>1</v>
      </c>
      <c r="S112" s="153">
        <v>6120</v>
      </c>
      <c r="U112" s="153">
        <v>107.40600000000001</v>
      </c>
      <c r="V112" s="167">
        <v>1.9999999999999999E-6</v>
      </c>
      <c r="W112" s="167">
        <v>6.5035659525992107E-2</v>
      </c>
      <c r="X112" s="167">
        <v>4.4724834079839003E-3</v>
      </c>
    </row>
    <row r="113" spans="1:24" x14ac:dyDescent="0.2">
      <c r="A113" s="4" t="s">
        <v>26</v>
      </c>
      <c r="B113" s="4">
        <v>7211</v>
      </c>
      <c r="C113" s="4" t="s">
        <v>1574</v>
      </c>
      <c r="D113" s="4" t="s">
        <v>1575</v>
      </c>
      <c r="E113" s="4" t="s">
        <v>1328</v>
      </c>
      <c r="F113" s="4" t="s">
        <v>1576</v>
      </c>
      <c r="G113" s="4" t="s">
        <v>1577</v>
      </c>
      <c r="H113" s="4" t="s">
        <v>340</v>
      </c>
      <c r="I113" s="4" t="s">
        <v>950</v>
      </c>
      <c r="J113" s="4" t="s">
        <v>31</v>
      </c>
      <c r="K113" s="4" t="s">
        <v>31</v>
      </c>
      <c r="L113" s="2" t="s">
        <v>346</v>
      </c>
      <c r="M113" s="2" t="s">
        <v>43</v>
      </c>
      <c r="N113" s="4" t="s">
        <v>464</v>
      </c>
      <c r="O113" s="4" t="s">
        <v>141</v>
      </c>
      <c r="P113" s="4" t="s">
        <v>35</v>
      </c>
      <c r="Q113" s="153">
        <v>1950</v>
      </c>
      <c r="R113" s="153">
        <v>1</v>
      </c>
      <c r="S113" s="153">
        <v>1205</v>
      </c>
      <c r="U113" s="153">
        <v>23.497</v>
      </c>
      <c r="V113" s="167">
        <v>6.0000000000000002E-6</v>
      </c>
      <c r="W113" s="167">
        <v>1.4228026457665299E-2</v>
      </c>
      <c r="X113" s="167">
        <v>9.7845724521071205E-4</v>
      </c>
    </row>
    <row r="114" spans="1:24" x14ac:dyDescent="0.2">
      <c r="A114" s="4" t="s">
        <v>26</v>
      </c>
      <c r="B114" s="4">
        <v>7211</v>
      </c>
      <c r="C114" s="4" t="s">
        <v>1578</v>
      </c>
      <c r="D114" s="4" t="s">
        <v>1579</v>
      </c>
      <c r="E114" s="4" t="s">
        <v>1328</v>
      </c>
      <c r="F114" s="4" t="s">
        <v>1580</v>
      </c>
      <c r="G114" s="4" t="s">
        <v>1581</v>
      </c>
      <c r="H114" s="4" t="s">
        <v>340</v>
      </c>
      <c r="I114" s="4" t="s">
        <v>950</v>
      </c>
      <c r="J114" s="4" t="s">
        <v>31</v>
      </c>
      <c r="K114" s="4" t="s">
        <v>31</v>
      </c>
      <c r="L114" s="2" t="s">
        <v>346</v>
      </c>
      <c r="M114" s="2" t="s">
        <v>43</v>
      </c>
      <c r="N114" s="4" t="s">
        <v>462</v>
      </c>
      <c r="O114" s="4" t="s">
        <v>141</v>
      </c>
      <c r="P114" s="4" t="s">
        <v>35</v>
      </c>
      <c r="Q114" s="153">
        <v>170</v>
      </c>
      <c r="R114" s="153">
        <v>1</v>
      </c>
      <c r="S114" s="153">
        <v>5291</v>
      </c>
      <c r="U114" s="153">
        <v>8.9949999999999992</v>
      </c>
      <c r="V114" s="167">
        <v>1.9999999999999999E-6</v>
      </c>
      <c r="W114" s="167">
        <v>5.4464019397281399E-3</v>
      </c>
      <c r="X114" s="167">
        <v>3.7454747881675901E-4</v>
      </c>
    </row>
    <row r="115" spans="1:24" x14ac:dyDescent="0.2">
      <c r="A115" s="4" t="s">
        <v>26</v>
      </c>
      <c r="B115" s="4">
        <v>7211</v>
      </c>
      <c r="C115" s="4" t="s">
        <v>1198</v>
      </c>
      <c r="D115" s="4" t="s">
        <v>1582</v>
      </c>
      <c r="E115" s="4" t="s">
        <v>1328</v>
      </c>
      <c r="F115" s="4" t="s">
        <v>1323</v>
      </c>
      <c r="G115" s="4" t="s">
        <v>1583</v>
      </c>
      <c r="H115" s="4" t="s">
        <v>340</v>
      </c>
      <c r="I115" s="4" t="s">
        <v>950</v>
      </c>
      <c r="J115" s="4" t="s">
        <v>31</v>
      </c>
      <c r="K115" s="4" t="s">
        <v>31</v>
      </c>
      <c r="L115" s="2" t="s">
        <v>346</v>
      </c>
      <c r="M115" s="2" t="s">
        <v>43</v>
      </c>
      <c r="N115" s="4" t="s">
        <v>465</v>
      </c>
      <c r="O115" s="4" t="s">
        <v>141</v>
      </c>
      <c r="P115" s="4" t="s">
        <v>35</v>
      </c>
      <c r="Q115" s="153">
        <v>2795</v>
      </c>
      <c r="R115" s="153">
        <v>1</v>
      </c>
      <c r="S115" s="153">
        <v>3110</v>
      </c>
      <c r="U115" s="153">
        <v>86.924000000000007</v>
      </c>
      <c r="V115" s="167">
        <v>1.9999999999999999E-6</v>
      </c>
      <c r="W115" s="167">
        <v>5.2633858317664699E-2</v>
      </c>
      <c r="X115" s="167">
        <v>3.6196151425180799E-3</v>
      </c>
    </row>
    <row r="116" spans="1:24" x14ac:dyDescent="0.2">
      <c r="A116" s="4" t="s">
        <v>26</v>
      </c>
      <c r="B116" s="4">
        <v>7211</v>
      </c>
      <c r="C116" s="4" t="s">
        <v>1584</v>
      </c>
      <c r="D116" s="4" t="s">
        <v>1585</v>
      </c>
      <c r="E116" s="4" t="s">
        <v>1328</v>
      </c>
      <c r="F116" s="4" t="s">
        <v>1586</v>
      </c>
      <c r="G116" s="4" t="s">
        <v>1587</v>
      </c>
      <c r="H116" s="4" t="s">
        <v>340</v>
      </c>
      <c r="I116" s="4" t="s">
        <v>950</v>
      </c>
      <c r="J116" s="4" t="s">
        <v>31</v>
      </c>
      <c r="K116" s="4" t="s">
        <v>31</v>
      </c>
      <c r="L116" s="2" t="s">
        <v>346</v>
      </c>
      <c r="M116" s="2" t="s">
        <v>43</v>
      </c>
      <c r="N116" s="4" t="s">
        <v>465</v>
      </c>
      <c r="O116" s="4" t="s">
        <v>141</v>
      </c>
      <c r="P116" s="4" t="s">
        <v>35</v>
      </c>
      <c r="Q116" s="153">
        <v>522</v>
      </c>
      <c r="R116" s="153">
        <v>1</v>
      </c>
      <c r="S116" s="153">
        <v>13080</v>
      </c>
      <c r="U116" s="153">
        <v>68.278000000000006</v>
      </c>
      <c r="V116" s="167">
        <v>1.9999999999999999E-6</v>
      </c>
      <c r="W116" s="167">
        <v>4.1342930067704599E-2</v>
      </c>
      <c r="X116" s="167">
        <v>2.8431412876092702E-3</v>
      </c>
    </row>
    <row r="117" spans="1:24" x14ac:dyDescent="0.2">
      <c r="A117" s="4" t="s">
        <v>26</v>
      </c>
      <c r="B117" s="4">
        <v>7211</v>
      </c>
      <c r="C117" s="4" t="s">
        <v>1588</v>
      </c>
      <c r="D117" s="4" t="s">
        <v>1589</v>
      </c>
      <c r="E117" s="4" t="s">
        <v>1328</v>
      </c>
      <c r="F117" s="4" t="s">
        <v>1590</v>
      </c>
      <c r="G117" s="4" t="s">
        <v>1591</v>
      </c>
      <c r="H117" s="4" t="s">
        <v>340</v>
      </c>
      <c r="I117" s="4" t="s">
        <v>950</v>
      </c>
      <c r="J117" s="4" t="s">
        <v>31</v>
      </c>
      <c r="K117" s="4" t="s">
        <v>31</v>
      </c>
      <c r="L117" s="2" t="s">
        <v>346</v>
      </c>
      <c r="M117" s="2" t="s">
        <v>43</v>
      </c>
      <c r="N117" s="4" t="s">
        <v>494</v>
      </c>
      <c r="O117" s="4" t="s">
        <v>141</v>
      </c>
      <c r="P117" s="4" t="s">
        <v>35</v>
      </c>
      <c r="Q117" s="153">
        <v>353</v>
      </c>
      <c r="R117" s="153">
        <v>1</v>
      </c>
      <c r="S117" s="153">
        <v>6901</v>
      </c>
      <c r="T117" s="152">
        <v>0.28599999999999998</v>
      </c>
      <c r="U117" s="153">
        <v>24.646000000000001</v>
      </c>
      <c r="V117" s="167">
        <v>6.0000000000000002E-6</v>
      </c>
      <c r="W117" s="167">
        <v>1.4923735927983401E-2</v>
      </c>
      <c r="X117" s="167">
        <v>1.0263009833299699E-3</v>
      </c>
    </row>
    <row r="118" spans="1:24" x14ac:dyDescent="0.2">
      <c r="A118" s="4" t="s">
        <v>26</v>
      </c>
      <c r="B118" s="4">
        <v>7211</v>
      </c>
      <c r="C118" s="4" t="s">
        <v>1592</v>
      </c>
      <c r="D118" s="4" t="s">
        <v>1593</v>
      </c>
      <c r="E118" s="4" t="s">
        <v>1328</v>
      </c>
      <c r="F118" s="4" t="s">
        <v>1594</v>
      </c>
      <c r="G118" s="4" t="s">
        <v>1595</v>
      </c>
      <c r="H118" s="4" t="s">
        <v>340</v>
      </c>
      <c r="I118" s="4" t="s">
        <v>950</v>
      </c>
      <c r="J118" s="4" t="s">
        <v>31</v>
      </c>
      <c r="K118" s="4" t="s">
        <v>31</v>
      </c>
      <c r="L118" s="2" t="s">
        <v>346</v>
      </c>
      <c r="M118" s="2" t="s">
        <v>43</v>
      </c>
      <c r="N118" s="4" t="s">
        <v>481</v>
      </c>
      <c r="O118" s="4" t="s">
        <v>141</v>
      </c>
      <c r="P118" s="4" t="s">
        <v>35</v>
      </c>
      <c r="Q118" s="153">
        <v>200</v>
      </c>
      <c r="R118" s="153">
        <v>1</v>
      </c>
      <c r="S118" s="153">
        <v>24710</v>
      </c>
      <c r="U118" s="153">
        <v>49.42</v>
      </c>
      <c r="V118" s="167">
        <v>3.9999999999999998E-6</v>
      </c>
      <c r="W118" s="167">
        <v>2.9924420365477999E-2</v>
      </c>
      <c r="X118" s="167">
        <v>2.0578936932998601E-3</v>
      </c>
    </row>
    <row r="119" spans="1:24" x14ac:dyDescent="0.2">
      <c r="A119" s="4" t="s">
        <v>26</v>
      </c>
      <c r="B119" s="4">
        <v>7211</v>
      </c>
      <c r="C119" s="4" t="s">
        <v>1596</v>
      </c>
      <c r="D119" s="4" t="s">
        <v>1597</v>
      </c>
      <c r="E119" s="4" t="s">
        <v>1328</v>
      </c>
      <c r="F119" s="4" t="s">
        <v>1598</v>
      </c>
      <c r="G119" s="4" t="s">
        <v>1599</v>
      </c>
      <c r="H119" s="4" t="s">
        <v>340</v>
      </c>
      <c r="I119" s="4" t="s">
        <v>950</v>
      </c>
      <c r="J119" s="4" t="s">
        <v>31</v>
      </c>
      <c r="K119" s="4" t="s">
        <v>317</v>
      </c>
      <c r="L119" s="2" t="s">
        <v>346</v>
      </c>
      <c r="M119" s="2" t="s">
        <v>43</v>
      </c>
      <c r="N119" s="4" t="s">
        <v>475</v>
      </c>
      <c r="O119" s="4" t="s">
        <v>141</v>
      </c>
      <c r="P119" s="4" t="s">
        <v>35</v>
      </c>
      <c r="Q119" s="153">
        <v>55</v>
      </c>
      <c r="R119" s="153">
        <v>1</v>
      </c>
      <c r="S119" s="153">
        <v>87800</v>
      </c>
      <c r="U119" s="153">
        <v>48.29</v>
      </c>
      <c r="V119" s="167">
        <v>1.9999999999999999E-6</v>
      </c>
      <c r="W119" s="167">
        <v>2.92401914093268E-2</v>
      </c>
      <c r="X119" s="167">
        <v>2.0108394668039301E-3</v>
      </c>
    </row>
    <row r="120" spans="1:24" x14ac:dyDescent="0.2">
      <c r="A120" s="4" t="s">
        <v>26</v>
      </c>
      <c r="B120" s="4">
        <v>7211</v>
      </c>
      <c r="C120" s="4" t="s">
        <v>1600</v>
      </c>
      <c r="D120" s="4" t="s">
        <v>1601</v>
      </c>
      <c r="E120" s="4" t="s">
        <v>1328</v>
      </c>
      <c r="F120" s="4" t="s">
        <v>1602</v>
      </c>
      <c r="G120" s="4" t="s">
        <v>1603</v>
      </c>
      <c r="H120" s="4" t="s">
        <v>340</v>
      </c>
      <c r="I120" s="4" t="s">
        <v>950</v>
      </c>
      <c r="J120" s="4" t="s">
        <v>31</v>
      </c>
      <c r="K120" s="4" t="s">
        <v>31</v>
      </c>
      <c r="L120" s="2" t="s">
        <v>346</v>
      </c>
      <c r="M120" s="2" t="s">
        <v>43</v>
      </c>
      <c r="N120" s="4" t="s">
        <v>471</v>
      </c>
      <c r="O120" s="4" t="s">
        <v>141</v>
      </c>
      <c r="P120" s="4" t="s">
        <v>35</v>
      </c>
      <c r="Q120" s="153">
        <v>3000</v>
      </c>
      <c r="R120" s="153">
        <v>1</v>
      </c>
      <c r="S120" s="153">
        <v>895.6</v>
      </c>
      <c r="U120" s="153">
        <v>26.867999999999999</v>
      </c>
      <c r="V120" s="167">
        <v>3.0000000000000001E-6</v>
      </c>
      <c r="W120" s="167">
        <v>1.62689058352825E-2</v>
      </c>
      <c r="X120" s="167">
        <v>1.11880792698463E-3</v>
      </c>
    </row>
    <row r="121" spans="1:24" x14ac:dyDescent="0.2">
      <c r="A121" s="4" t="s">
        <v>26</v>
      </c>
      <c r="B121" s="4">
        <v>7211</v>
      </c>
      <c r="C121" s="4" t="s">
        <v>1604</v>
      </c>
      <c r="D121" s="4" t="s">
        <v>1605</v>
      </c>
      <c r="E121" s="4" t="s">
        <v>1328</v>
      </c>
      <c r="F121" s="4" t="s">
        <v>1606</v>
      </c>
      <c r="G121" s="4" t="s">
        <v>1607</v>
      </c>
      <c r="H121" s="4" t="s">
        <v>340</v>
      </c>
      <c r="I121" s="4" t="s">
        <v>950</v>
      </c>
      <c r="J121" s="4" t="s">
        <v>31</v>
      </c>
      <c r="K121" s="4" t="s">
        <v>101</v>
      </c>
      <c r="L121" s="2" t="s">
        <v>346</v>
      </c>
      <c r="M121" s="2" t="s">
        <v>43</v>
      </c>
      <c r="N121" s="4" t="s">
        <v>498</v>
      </c>
      <c r="O121" s="4" t="s">
        <v>141</v>
      </c>
      <c r="P121" s="4" t="s">
        <v>35</v>
      </c>
      <c r="Q121" s="153">
        <v>85</v>
      </c>
      <c r="R121" s="153">
        <v>1</v>
      </c>
      <c r="S121" s="153">
        <v>64400</v>
      </c>
      <c r="U121" s="153">
        <v>54.74</v>
      </c>
      <c r="V121" s="167">
        <v>9.9999999999999995E-7</v>
      </c>
      <c r="W121" s="167">
        <v>3.3145746070543602E-2</v>
      </c>
      <c r="X121" s="167">
        <v>2.27942332600636E-3</v>
      </c>
    </row>
    <row r="122" spans="1:24" x14ac:dyDescent="0.2">
      <c r="A122" s="4" t="s">
        <v>26</v>
      </c>
      <c r="B122" s="4">
        <v>7211</v>
      </c>
      <c r="C122" s="4" t="s">
        <v>1608</v>
      </c>
      <c r="D122" s="4" t="s">
        <v>1609</v>
      </c>
      <c r="E122" s="4" t="s">
        <v>1328</v>
      </c>
      <c r="F122" s="4" t="s">
        <v>1608</v>
      </c>
      <c r="G122" s="4" t="s">
        <v>1610</v>
      </c>
      <c r="H122" s="4" t="s">
        <v>340</v>
      </c>
      <c r="I122" s="4" t="s">
        <v>950</v>
      </c>
      <c r="J122" s="4" t="s">
        <v>31</v>
      </c>
      <c r="K122" s="4" t="s">
        <v>31</v>
      </c>
      <c r="L122" s="2" t="s">
        <v>346</v>
      </c>
      <c r="M122" s="2" t="s">
        <v>43</v>
      </c>
      <c r="N122" s="4" t="s">
        <v>456</v>
      </c>
      <c r="O122" s="4" t="s">
        <v>141</v>
      </c>
      <c r="P122" s="4" t="s">
        <v>35</v>
      </c>
      <c r="Q122" s="153">
        <v>1500</v>
      </c>
      <c r="R122" s="153">
        <v>1</v>
      </c>
      <c r="S122" s="153">
        <v>5368</v>
      </c>
      <c r="U122" s="153">
        <v>80.52</v>
      </c>
      <c r="V122" s="167">
        <v>1.9000000000000001E-5</v>
      </c>
      <c r="W122" s="167">
        <v>4.8755854468399203E-2</v>
      </c>
      <c r="X122" s="167">
        <v>3.3529259446480001E-3</v>
      </c>
    </row>
    <row r="123" spans="1:24" x14ac:dyDescent="0.2">
      <c r="A123" s="4" t="s">
        <v>26</v>
      </c>
      <c r="B123" s="4">
        <v>7211</v>
      </c>
      <c r="C123" s="4" t="s">
        <v>1611</v>
      </c>
      <c r="D123" s="4" t="s">
        <v>1612</v>
      </c>
      <c r="E123" s="4" t="s">
        <v>1328</v>
      </c>
      <c r="F123" s="4" t="s">
        <v>1613</v>
      </c>
      <c r="G123" s="4" t="s">
        <v>1614</v>
      </c>
      <c r="H123" s="4" t="s">
        <v>340</v>
      </c>
      <c r="I123" s="4" t="s">
        <v>950</v>
      </c>
      <c r="J123" s="4" t="s">
        <v>31</v>
      </c>
      <c r="K123" s="4" t="s">
        <v>31</v>
      </c>
      <c r="L123" s="2" t="s">
        <v>346</v>
      </c>
      <c r="M123" s="2" t="s">
        <v>43</v>
      </c>
      <c r="N123" s="4" t="s">
        <v>481</v>
      </c>
      <c r="O123" s="4" t="s">
        <v>141</v>
      </c>
      <c r="P123" s="4" t="s">
        <v>35</v>
      </c>
      <c r="Q123" s="153">
        <v>200</v>
      </c>
      <c r="R123" s="153">
        <v>1</v>
      </c>
      <c r="S123" s="153">
        <v>22000</v>
      </c>
      <c r="U123" s="153">
        <v>44</v>
      </c>
      <c r="V123" s="167">
        <v>1.9999999999999999E-6</v>
      </c>
      <c r="W123" s="167">
        <v>2.6642543425354701E-2</v>
      </c>
      <c r="X123" s="167">
        <v>1.8321999697530099E-3</v>
      </c>
    </row>
    <row r="124" spans="1:24" x14ac:dyDescent="0.2">
      <c r="A124" s="4" t="s">
        <v>26</v>
      </c>
      <c r="B124" s="4">
        <v>7211</v>
      </c>
      <c r="C124" s="4" t="s">
        <v>186</v>
      </c>
      <c r="D124" s="4" t="s">
        <v>1615</v>
      </c>
      <c r="E124" s="4" t="s">
        <v>1328</v>
      </c>
      <c r="F124" s="4" t="s">
        <v>1616</v>
      </c>
      <c r="G124" s="4" t="s">
        <v>1617</v>
      </c>
      <c r="H124" s="4" t="s">
        <v>340</v>
      </c>
      <c r="I124" s="4" t="s">
        <v>950</v>
      </c>
      <c r="J124" s="4" t="s">
        <v>31</v>
      </c>
      <c r="K124" s="4" t="s">
        <v>31</v>
      </c>
      <c r="L124" s="2" t="s">
        <v>346</v>
      </c>
      <c r="M124" s="2" t="s">
        <v>43</v>
      </c>
      <c r="N124" s="4" t="s">
        <v>465</v>
      </c>
      <c r="O124" s="4" t="s">
        <v>141</v>
      </c>
      <c r="P124" s="4" t="s">
        <v>35</v>
      </c>
      <c r="Q124" s="153">
        <v>2680</v>
      </c>
      <c r="R124" s="153">
        <v>1</v>
      </c>
      <c r="S124" s="153">
        <v>3365</v>
      </c>
      <c r="U124" s="153">
        <v>90.182000000000002</v>
      </c>
      <c r="V124" s="167">
        <v>1.9999999999999999E-6</v>
      </c>
      <c r="W124" s="167">
        <v>5.4606314799666801E-2</v>
      </c>
      <c r="X124" s="167">
        <v>3.7552604016424002E-3</v>
      </c>
    </row>
    <row r="125" spans="1:24" x14ac:dyDescent="0.2">
      <c r="A125" s="4" t="s">
        <v>26</v>
      </c>
      <c r="B125" s="4">
        <v>7211</v>
      </c>
      <c r="C125" s="4" t="s">
        <v>1618</v>
      </c>
      <c r="D125" s="4" t="s">
        <v>1619</v>
      </c>
      <c r="E125" s="4" t="s">
        <v>1328</v>
      </c>
      <c r="F125" s="4" t="s">
        <v>1620</v>
      </c>
      <c r="G125" s="4" t="s">
        <v>1621</v>
      </c>
      <c r="H125" s="4" t="s">
        <v>340</v>
      </c>
      <c r="I125" s="4" t="s">
        <v>950</v>
      </c>
      <c r="J125" s="4" t="s">
        <v>31</v>
      </c>
      <c r="K125" s="4" t="s">
        <v>31</v>
      </c>
      <c r="L125" s="2" t="s">
        <v>346</v>
      </c>
      <c r="M125" s="2" t="s">
        <v>43</v>
      </c>
      <c r="N125" s="4" t="s">
        <v>493</v>
      </c>
      <c r="O125" s="4" t="s">
        <v>141</v>
      </c>
      <c r="P125" s="4" t="s">
        <v>35</v>
      </c>
      <c r="Q125" s="153">
        <v>70</v>
      </c>
      <c r="R125" s="153">
        <v>1</v>
      </c>
      <c r="S125" s="153">
        <v>23750</v>
      </c>
      <c r="U125" s="153">
        <v>16.625</v>
      </c>
      <c r="V125" s="167">
        <v>5.0000000000000004E-6</v>
      </c>
      <c r="W125" s="167">
        <v>1.00666428283301E-2</v>
      </c>
      <c r="X125" s="167">
        <v>6.9228010220781305E-4</v>
      </c>
    </row>
    <row r="126" spans="1:24" x14ac:dyDescent="0.2">
      <c r="A126" s="4" t="s">
        <v>26</v>
      </c>
      <c r="B126" s="4">
        <v>7211</v>
      </c>
      <c r="C126" s="4" t="s">
        <v>1634</v>
      </c>
      <c r="D126" s="4" t="s">
        <v>1635</v>
      </c>
      <c r="E126" s="4" t="s">
        <v>1328</v>
      </c>
      <c r="F126" s="4" t="s">
        <v>1636</v>
      </c>
      <c r="G126" s="4" t="s">
        <v>1637</v>
      </c>
      <c r="H126" s="4" t="s">
        <v>340</v>
      </c>
      <c r="I126" s="4" t="s">
        <v>950</v>
      </c>
      <c r="J126" s="4" t="s">
        <v>31</v>
      </c>
      <c r="K126" s="4" t="s">
        <v>31</v>
      </c>
      <c r="L126" s="2" t="s">
        <v>346</v>
      </c>
      <c r="M126" s="2" t="s">
        <v>43</v>
      </c>
      <c r="N126" s="4" t="s">
        <v>479</v>
      </c>
      <c r="O126" s="4" t="s">
        <v>141</v>
      </c>
      <c r="P126" s="4" t="s">
        <v>35</v>
      </c>
      <c r="Q126" s="153">
        <v>100</v>
      </c>
      <c r="R126" s="153">
        <v>1</v>
      </c>
      <c r="S126" s="153">
        <v>19430</v>
      </c>
      <c r="U126" s="153">
        <v>19.43</v>
      </c>
      <c r="V126" s="167">
        <v>1.2E-5</v>
      </c>
      <c r="W126" s="167">
        <v>1.1765104971696401E-2</v>
      </c>
      <c r="X126" s="167">
        <v>8.0908285027956695E-4</v>
      </c>
    </row>
    <row r="127" spans="1:24" x14ac:dyDescent="0.2">
      <c r="A127" s="4" t="s">
        <v>26</v>
      </c>
      <c r="B127" s="4">
        <v>7211</v>
      </c>
      <c r="C127" s="4" t="s">
        <v>1638</v>
      </c>
      <c r="D127" s="4" t="s">
        <v>1639</v>
      </c>
      <c r="E127" s="4" t="s">
        <v>333</v>
      </c>
      <c r="F127" s="4" t="s">
        <v>1640</v>
      </c>
      <c r="G127" s="4" t="s">
        <v>1641</v>
      </c>
      <c r="H127" s="4" t="s">
        <v>340</v>
      </c>
      <c r="I127" s="4" t="s">
        <v>950</v>
      </c>
      <c r="J127" s="4" t="s">
        <v>100</v>
      </c>
      <c r="K127" s="4" t="s">
        <v>310</v>
      </c>
      <c r="L127" s="2" t="s">
        <v>346</v>
      </c>
      <c r="M127" s="2" t="s">
        <v>365</v>
      </c>
      <c r="N127" s="4" t="s">
        <v>566</v>
      </c>
      <c r="O127" s="4" t="s">
        <v>141</v>
      </c>
      <c r="P127" s="4" t="s">
        <v>105</v>
      </c>
      <c r="Q127" s="153">
        <v>40</v>
      </c>
      <c r="R127" s="153">
        <v>3.7589999999999999</v>
      </c>
      <c r="S127" s="153">
        <v>16221</v>
      </c>
      <c r="U127" s="153">
        <v>24.39</v>
      </c>
      <c r="V127" s="167">
        <v>0</v>
      </c>
      <c r="W127" s="167">
        <v>1.47683830150652E-2</v>
      </c>
      <c r="X127" s="167">
        <v>1.0156174086499801E-3</v>
      </c>
    </row>
    <row r="128" spans="1:24" x14ac:dyDescent="0.2">
      <c r="A128" s="4" t="s">
        <v>26</v>
      </c>
      <c r="B128" s="4">
        <v>7211</v>
      </c>
      <c r="C128" s="4" t="s">
        <v>1642</v>
      </c>
      <c r="D128" s="4" t="s">
        <v>1643</v>
      </c>
      <c r="E128" s="4" t="s">
        <v>333</v>
      </c>
      <c r="F128" s="4" t="s">
        <v>1644</v>
      </c>
      <c r="G128" s="4" t="s">
        <v>1645</v>
      </c>
      <c r="H128" s="4" t="s">
        <v>340</v>
      </c>
      <c r="I128" s="4" t="s">
        <v>950</v>
      </c>
      <c r="J128" s="4" t="s">
        <v>100</v>
      </c>
      <c r="K128" s="4" t="s">
        <v>101</v>
      </c>
      <c r="L128" s="2" t="s">
        <v>346</v>
      </c>
      <c r="M128" s="2" t="s">
        <v>365</v>
      </c>
      <c r="N128" s="4" t="s">
        <v>567</v>
      </c>
      <c r="O128" s="4" t="s">
        <v>141</v>
      </c>
      <c r="P128" s="4" t="s">
        <v>105</v>
      </c>
      <c r="Q128" s="153">
        <v>100</v>
      </c>
      <c r="R128" s="153">
        <v>3.7589999999999999</v>
      </c>
      <c r="S128" s="153">
        <v>18342</v>
      </c>
      <c r="U128" s="153">
        <v>68.947999999999993</v>
      </c>
      <c r="V128" s="167">
        <v>0</v>
      </c>
      <c r="W128" s="167">
        <v>4.1748610021318897E-2</v>
      </c>
      <c r="X128" s="167">
        <v>2.8710397801396201E-3</v>
      </c>
    </row>
    <row r="129" spans="1:24" x14ac:dyDescent="0.2">
      <c r="A129" s="4" t="s">
        <v>26</v>
      </c>
      <c r="B129" s="4">
        <v>7211</v>
      </c>
      <c r="C129" s="4" t="s">
        <v>1646</v>
      </c>
      <c r="D129" s="4" t="s">
        <v>1647</v>
      </c>
      <c r="E129" s="4" t="s">
        <v>333</v>
      </c>
      <c r="F129" s="4" t="s">
        <v>1648</v>
      </c>
      <c r="G129" s="4" t="s">
        <v>1649</v>
      </c>
      <c r="H129" s="4" t="s">
        <v>340</v>
      </c>
      <c r="I129" s="4" t="s">
        <v>950</v>
      </c>
      <c r="J129" s="4" t="s">
        <v>100</v>
      </c>
      <c r="K129" s="4" t="s">
        <v>101</v>
      </c>
      <c r="L129" s="2" t="s">
        <v>346</v>
      </c>
      <c r="M129" s="2" t="s">
        <v>365</v>
      </c>
      <c r="N129" s="4" t="s">
        <v>518</v>
      </c>
      <c r="O129" s="4" t="s">
        <v>141</v>
      </c>
      <c r="P129" s="4" t="s">
        <v>105</v>
      </c>
      <c r="Q129" s="153">
        <v>100</v>
      </c>
      <c r="R129" s="153">
        <v>3.7589999999999999</v>
      </c>
      <c r="S129" s="153">
        <v>19325</v>
      </c>
      <c r="U129" s="153">
        <v>72.643000000000001</v>
      </c>
      <c r="V129" s="167">
        <v>0</v>
      </c>
      <c r="W129" s="167">
        <v>4.3986036891396199E-2</v>
      </c>
      <c r="X129" s="167">
        <v>3.0249069758585801E-3</v>
      </c>
    </row>
    <row r="130" spans="1:24" x14ac:dyDescent="0.2">
      <c r="A130" s="4" t="s">
        <v>26</v>
      </c>
      <c r="B130" s="4">
        <v>7211</v>
      </c>
      <c r="C130" s="4" t="s">
        <v>1650</v>
      </c>
      <c r="D130" s="4" t="s">
        <v>1651</v>
      </c>
      <c r="E130" s="4" t="s">
        <v>333</v>
      </c>
      <c r="F130" s="4" t="s">
        <v>1652</v>
      </c>
      <c r="G130" s="4" t="s">
        <v>1653</v>
      </c>
      <c r="H130" s="4" t="s">
        <v>340</v>
      </c>
      <c r="I130" s="4" t="s">
        <v>950</v>
      </c>
      <c r="J130" s="4" t="s">
        <v>100</v>
      </c>
      <c r="K130" s="4" t="s">
        <v>101</v>
      </c>
      <c r="L130" s="2" t="s">
        <v>346</v>
      </c>
      <c r="M130" s="2" t="s">
        <v>365</v>
      </c>
      <c r="N130" s="4" t="s">
        <v>564</v>
      </c>
      <c r="O130" s="4" t="s">
        <v>141</v>
      </c>
      <c r="P130" s="4" t="s">
        <v>105</v>
      </c>
      <c r="Q130" s="153">
        <v>55</v>
      </c>
      <c r="R130" s="153">
        <v>3.7589999999999999</v>
      </c>
      <c r="S130" s="153">
        <v>21062</v>
      </c>
      <c r="U130" s="153">
        <v>43.545000000000002</v>
      </c>
      <c r="V130" s="167">
        <v>0</v>
      </c>
      <c r="W130" s="167">
        <v>2.6366812416746301E-2</v>
      </c>
      <c r="X130" s="167">
        <v>1.81323802841104E-3</v>
      </c>
    </row>
    <row r="131" spans="1:24" x14ac:dyDescent="0.2">
      <c r="A131" s="4" t="s">
        <v>26</v>
      </c>
      <c r="B131" s="4">
        <v>7211</v>
      </c>
      <c r="C131" s="4" t="s">
        <v>1654</v>
      </c>
      <c r="D131" s="4" t="s">
        <v>1655</v>
      </c>
      <c r="E131" s="4" t="s">
        <v>333</v>
      </c>
      <c r="F131" s="4" t="s">
        <v>1656</v>
      </c>
      <c r="G131" s="4" t="s">
        <v>1657</v>
      </c>
      <c r="H131" s="4" t="s">
        <v>340</v>
      </c>
      <c r="I131" s="4" t="s">
        <v>950</v>
      </c>
      <c r="J131" s="4" t="s">
        <v>100</v>
      </c>
      <c r="K131" s="4" t="s">
        <v>101</v>
      </c>
      <c r="L131" s="2" t="s">
        <v>346</v>
      </c>
      <c r="M131" s="2" t="s">
        <v>365</v>
      </c>
      <c r="N131" s="4" t="s">
        <v>566</v>
      </c>
      <c r="O131" s="4" t="s">
        <v>141</v>
      </c>
      <c r="P131" s="4" t="s">
        <v>105</v>
      </c>
      <c r="Q131" s="153">
        <v>12</v>
      </c>
      <c r="R131" s="153">
        <v>3.7589999999999999</v>
      </c>
      <c r="S131" s="153">
        <v>102273</v>
      </c>
      <c r="U131" s="153">
        <v>46.133000000000003</v>
      </c>
      <c r="V131" s="167">
        <v>0</v>
      </c>
      <c r="W131" s="167">
        <v>2.79342858535188E-2</v>
      </c>
      <c r="X131" s="167">
        <v>1.9210327211921399E-3</v>
      </c>
    </row>
    <row r="132" spans="1:24" x14ac:dyDescent="0.2">
      <c r="A132" s="4" t="s">
        <v>26</v>
      </c>
      <c r="B132" s="4">
        <v>7211</v>
      </c>
      <c r="C132" s="4" t="s">
        <v>1658</v>
      </c>
      <c r="D132" s="4" t="s">
        <v>1659</v>
      </c>
      <c r="E132" s="4" t="s">
        <v>333</v>
      </c>
      <c r="F132" s="4" t="s">
        <v>1660</v>
      </c>
      <c r="G132" s="4" t="s">
        <v>1661</v>
      </c>
      <c r="H132" s="4" t="s">
        <v>340</v>
      </c>
      <c r="I132" s="4" t="s">
        <v>950</v>
      </c>
      <c r="J132" s="4" t="s">
        <v>100</v>
      </c>
      <c r="K132" s="4" t="s">
        <v>101</v>
      </c>
      <c r="L132" s="2" t="s">
        <v>346</v>
      </c>
      <c r="M132" s="2" t="s">
        <v>365</v>
      </c>
      <c r="N132" s="4" t="s">
        <v>566</v>
      </c>
      <c r="O132" s="4" t="s">
        <v>141</v>
      </c>
      <c r="P132" s="4" t="s">
        <v>105</v>
      </c>
      <c r="Q132" s="153">
        <v>4</v>
      </c>
      <c r="R132" s="153">
        <v>3.7589999999999999</v>
      </c>
      <c r="S132" s="153">
        <v>160553</v>
      </c>
      <c r="U132" s="153">
        <v>24.140999999999998</v>
      </c>
      <c r="V132" s="167">
        <v>0</v>
      </c>
      <c r="W132" s="167">
        <v>1.4617521720102101E-2</v>
      </c>
      <c r="X132" s="167">
        <v>1.00524272123161E-3</v>
      </c>
    </row>
    <row r="133" spans="1:24" x14ac:dyDescent="0.2">
      <c r="A133" s="4" t="s">
        <v>26</v>
      </c>
      <c r="B133" s="4">
        <v>7211</v>
      </c>
      <c r="C133" s="4" t="s">
        <v>1677</v>
      </c>
      <c r="D133" s="4" t="s">
        <v>1678</v>
      </c>
      <c r="E133" s="4" t="s">
        <v>333</v>
      </c>
      <c r="F133" s="4" t="s">
        <v>1679</v>
      </c>
      <c r="G133" s="4" t="s">
        <v>1680</v>
      </c>
      <c r="H133" s="4" t="s">
        <v>340</v>
      </c>
      <c r="I133" s="4" t="s">
        <v>950</v>
      </c>
      <c r="J133" s="4" t="s">
        <v>100</v>
      </c>
      <c r="K133" s="4" t="s">
        <v>101</v>
      </c>
      <c r="L133" s="2" t="s">
        <v>346</v>
      </c>
      <c r="M133" s="2" t="s">
        <v>365</v>
      </c>
      <c r="N133" s="4" t="s">
        <v>562</v>
      </c>
      <c r="O133" s="4" t="s">
        <v>141</v>
      </c>
      <c r="P133" s="4" t="s">
        <v>105</v>
      </c>
      <c r="Q133" s="153">
        <v>45</v>
      </c>
      <c r="R133" s="153">
        <v>3.7589999999999999</v>
      </c>
      <c r="S133" s="153">
        <v>44695</v>
      </c>
      <c r="U133" s="153">
        <v>75.603999999999999</v>
      </c>
      <c r="V133" s="167">
        <v>0</v>
      </c>
      <c r="W133" s="167">
        <v>4.5779051150707802E-2</v>
      </c>
      <c r="X133" s="167">
        <v>3.14821204546958E-3</v>
      </c>
    </row>
    <row r="134" spans="1:24" x14ac:dyDescent="0.2">
      <c r="A134" s="4" t="s">
        <v>26</v>
      </c>
      <c r="B134" s="4">
        <v>7211</v>
      </c>
      <c r="C134" s="4" t="s">
        <v>1604</v>
      </c>
      <c r="D134" s="4" t="s">
        <v>1605</v>
      </c>
      <c r="E134" s="4" t="s">
        <v>1328</v>
      </c>
      <c r="F134" s="4" t="s">
        <v>1681</v>
      </c>
      <c r="G134" s="4" t="s">
        <v>1682</v>
      </c>
      <c r="H134" s="4" t="s">
        <v>340</v>
      </c>
      <c r="I134" s="4" t="s">
        <v>950</v>
      </c>
      <c r="J134" s="4" t="s">
        <v>31</v>
      </c>
      <c r="K134" s="4" t="s">
        <v>101</v>
      </c>
      <c r="L134" s="2" t="s">
        <v>346</v>
      </c>
      <c r="M134" s="2" t="s">
        <v>365</v>
      </c>
      <c r="N134" s="4" t="s">
        <v>498</v>
      </c>
      <c r="O134" s="4" t="s">
        <v>141</v>
      </c>
      <c r="P134" s="4" t="s">
        <v>105</v>
      </c>
      <c r="Q134" s="153">
        <v>30</v>
      </c>
      <c r="R134" s="153">
        <v>3.7589999999999999</v>
      </c>
      <c r="S134" s="153">
        <v>17197</v>
      </c>
      <c r="U134" s="153">
        <v>19.393000000000001</v>
      </c>
      <c r="V134" s="167">
        <v>0</v>
      </c>
      <c r="W134" s="167">
        <v>1.1742735468377801E-2</v>
      </c>
      <c r="X134" s="167">
        <v>8.0754450603632698E-4</v>
      </c>
    </row>
    <row r="135" spans="1:24" x14ac:dyDescent="0.2">
      <c r="A135" s="4" t="s">
        <v>26</v>
      </c>
      <c r="B135" s="4">
        <v>7211</v>
      </c>
      <c r="C135" s="4" t="s">
        <v>1683</v>
      </c>
      <c r="D135" s="4" t="s">
        <v>1684</v>
      </c>
      <c r="E135" s="4" t="s">
        <v>333</v>
      </c>
      <c r="F135" s="4" t="s">
        <v>1685</v>
      </c>
      <c r="G135" s="4" t="s">
        <v>1686</v>
      </c>
      <c r="H135" s="4" t="s">
        <v>340</v>
      </c>
      <c r="I135" s="4" t="s">
        <v>950</v>
      </c>
      <c r="J135" s="4" t="s">
        <v>100</v>
      </c>
      <c r="K135" s="4" t="s">
        <v>303</v>
      </c>
      <c r="L135" s="2" t="s">
        <v>346</v>
      </c>
      <c r="M135" s="2" t="s">
        <v>363</v>
      </c>
      <c r="N135" s="4" t="s">
        <v>507</v>
      </c>
      <c r="O135" s="4" t="s">
        <v>141</v>
      </c>
      <c r="P135" s="4" t="s">
        <v>105</v>
      </c>
      <c r="Q135" s="153">
        <v>80</v>
      </c>
      <c r="R135" s="153">
        <v>3.7589999999999999</v>
      </c>
      <c r="S135" s="153">
        <v>5091</v>
      </c>
      <c r="T135" s="152">
        <v>3.2000000000000001E-2</v>
      </c>
      <c r="U135" s="153">
        <v>15.430999999999999</v>
      </c>
      <c r="V135" s="167">
        <v>0</v>
      </c>
      <c r="W135" s="167">
        <v>9.3439316246602608E-3</v>
      </c>
      <c r="X135" s="167">
        <v>6.4257946273193502E-4</v>
      </c>
    </row>
    <row r="136" spans="1:24" x14ac:dyDescent="0.2">
      <c r="A136" s="4" t="s">
        <v>26</v>
      </c>
      <c r="B136" s="4">
        <v>7211</v>
      </c>
      <c r="C136" s="4" t="s">
        <v>1695</v>
      </c>
      <c r="D136" s="4" t="s">
        <v>1696</v>
      </c>
      <c r="E136" s="4" t="s">
        <v>333</v>
      </c>
      <c r="F136" s="4" t="s">
        <v>1697</v>
      </c>
      <c r="G136" s="4" t="s">
        <v>1698</v>
      </c>
      <c r="H136" s="4" t="s">
        <v>340</v>
      </c>
      <c r="I136" s="4" t="s">
        <v>950</v>
      </c>
      <c r="J136" s="4" t="s">
        <v>100</v>
      </c>
      <c r="K136" s="4" t="s">
        <v>101</v>
      </c>
      <c r="L136" s="2" t="s">
        <v>346</v>
      </c>
      <c r="M136" s="2" t="s">
        <v>365</v>
      </c>
      <c r="N136" s="4" t="s">
        <v>562</v>
      </c>
      <c r="O136" s="4" t="s">
        <v>141</v>
      </c>
      <c r="P136" s="4" t="s">
        <v>105</v>
      </c>
      <c r="Q136" s="153">
        <v>36</v>
      </c>
      <c r="R136" s="153">
        <v>3.7589999999999999</v>
      </c>
      <c r="S136" s="153">
        <v>33901</v>
      </c>
      <c r="U136" s="153">
        <v>45.875999999999998</v>
      </c>
      <c r="V136" s="167">
        <v>0</v>
      </c>
      <c r="W136" s="167">
        <v>2.7778599182193001E-2</v>
      </c>
      <c r="X136" s="167">
        <v>1.9103261940434399E-3</v>
      </c>
    </row>
    <row r="137" spans="1:24" x14ac:dyDescent="0.2">
      <c r="A137" s="4" t="s">
        <v>26</v>
      </c>
      <c r="B137" s="4">
        <v>7211</v>
      </c>
      <c r="C137" s="4" t="s">
        <v>1699</v>
      </c>
      <c r="D137" s="4" t="s">
        <v>1700</v>
      </c>
      <c r="E137" s="4" t="s">
        <v>333</v>
      </c>
      <c r="F137" s="4" t="s">
        <v>1701</v>
      </c>
      <c r="G137" s="4" t="s">
        <v>1702</v>
      </c>
      <c r="H137" s="4" t="s">
        <v>340</v>
      </c>
      <c r="I137" s="4" t="s">
        <v>950</v>
      </c>
      <c r="J137" s="4" t="s">
        <v>100</v>
      </c>
      <c r="K137" s="4" t="s">
        <v>1703</v>
      </c>
      <c r="L137" s="2" t="s">
        <v>346</v>
      </c>
      <c r="M137" s="2" t="s">
        <v>363</v>
      </c>
      <c r="N137" s="4" t="s">
        <v>566</v>
      </c>
      <c r="O137" s="4" t="s">
        <v>141</v>
      </c>
      <c r="P137" s="4" t="s">
        <v>105</v>
      </c>
      <c r="Q137" s="153">
        <v>65</v>
      </c>
      <c r="R137" s="153">
        <v>3.7589999999999999</v>
      </c>
      <c r="S137" s="153">
        <v>17381</v>
      </c>
      <c r="T137" s="152">
        <v>7.8E-2</v>
      </c>
      <c r="U137" s="153">
        <v>42.762</v>
      </c>
      <c r="V137" s="167">
        <v>0</v>
      </c>
      <c r="W137" s="167">
        <v>2.5892628144270999E-2</v>
      </c>
      <c r="X137" s="167">
        <v>1.78062851377815E-3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40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6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3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588</v>
      </c>
      <c r="N1" s="22" t="s">
        <v>127</v>
      </c>
      <c r="O1" s="22" t="s">
        <v>11</v>
      </c>
      <c r="P1" s="22" t="s">
        <v>17</v>
      </c>
      <c r="Q1" s="22" t="s">
        <v>18</v>
      </c>
      <c r="R1" s="22" t="s">
        <v>19</v>
      </c>
      <c r="S1" s="22" t="s">
        <v>16</v>
      </c>
      <c r="T1" s="22" t="s">
        <v>20</v>
      </c>
      <c r="U1" s="164" t="s">
        <v>23</v>
      </c>
      <c r="V1" s="164" t="s">
        <v>24</v>
      </c>
      <c r="W1" s="164" t="s">
        <v>25</v>
      </c>
    </row>
    <row r="2" spans="1:23" x14ac:dyDescent="0.2">
      <c r="A2" s="23" t="s">
        <v>26</v>
      </c>
      <c r="B2" s="23">
        <v>7209</v>
      </c>
      <c r="C2" s="23" t="s">
        <v>1468</v>
      </c>
      <c r="D2" s="23" t="s">
        <v>1469</v>
      </c>
      <c r="E2" s="21" t="s">
        <v>1328</v>
      </c>
      <c r="F2" s="23" t="s">
        <v>1470</v>
      </c>
      <c r="G2" s="23" t="s">
        <v>1471</v>
      </c>
      <c r="H2" s="21" t="s">
        <v>340</v>
      </c>
      <c r="I2" s="23" t="s">
        <v>999</v>
      </c>
      <c r="J2" s="21" t="s">
        <v>31</v>
      </c>
      <c r="K2" s="21" t="s">
        <v>31</v>
      </c>
      <c r="L2" s="21" t="s">
        <v>43</v>
      </c>
      <c r="M2" s="23" t="s">
        <v>1467</v>
      </c>
      <c r="N2" s="23" t="s">
        <v>141</v>
      </c>
      <c r="O2" s="21" t="s">
        <v>35</v>
      </c>
      <c r="P2" s="155">
        <v>1350</v>
      </c>
      <c r="Q2" s="154">
        <v>1</v>
      </c>
      <c r="R2" s="154">
        <v>2678</v>
      </c>
      <c r="S2" s="135"/>
      <c r="T2" s="154">
        <v>36.152999999999999</v>
      </c>
      <c r="U2" s="169">
        <v>3.6999999999999998E-5</v>
      </c>
      <c r="V2" s="169">
        <v>1.1200152794379799E-2</v>
      </c>
      <c r="W2" s="169">
        <v>1.82782573447262E-3</v>
      </c>
    </row>
    <row r="3" spans="1:23" x14ac:dyDescent="0.2">
      <c r="A3" s="23" t="s">
        <v>26</v>
      </c>
      <c r="B3" s="23">
        <v>7209</v>
      </c>
      <c r="C3" s="23" t="s">
        <v>1472</v>
      </c>
      <c r="D3" s="23" t="s">
        <v>1473</v>
      </c>
      <c r="E3" s="21" t="s">
        <v>1328</v>
      </c>
      <c r="F3" s="23" t="s">
        <v>1474</v>
      </c>
      <c r="G3" s="23" t="s">
        <v>1475</v>
      </c>
      <c r="H3" s="21" t="s">
        <v>340</v>
      </c>
      <c r="I3" s="23" t="s">
        <v>999</v>
      </c>
      <c r="J3" s="21" t="s">
        <v>31</v>
      </c>
      <c r="K3" s="21" t="s">
        <v>31</v>
      </c>
      <c r="L3" s="21" t="s">
        <v>43</v>
      </c>
      <c r="M3" s="23" t="s">
        <v>1467</v>
      </c>
      <c r="N3" s="23" t="s">
        <v>141</v>
      </c>
      <c r="O3" s="21" t="s">
        <v>35</v>
      </c>
      <c r="P3" s="155">
        <v>6700</v>
      </c>
      <c r="Q3" s="154">
        <v>1</v>
      </c>
      <c r="R3" s="154">
        <v>1784</v>
      </c>
      <c r="S3" s="135"/>
      <c r="T3" s="154">
        <v>119.52800000000001</v>
      </c>
      <c r="U3" s="169">
        <v>1.37E-4</v>
      </c>
      <c r="V3" s="169">
        <v>3.7029620313850202E-2</v>
      </c>
      <c r="W3" s="169">
        <v>6.0431044281261202E-3</v>
      </c>
    </row>
    <row r="4" spans="1:23" x14ac:dyDescent="0.2">
      <c r="A4" s="23" t="s">
        <v>26</v>
      </c>
      <c r="B4" s="23">
        <v>7209</v>
      </c>
      <c r="C4" s="23" t="s">
        <v>1476</v>
      </c>
      <c r="D4" s="23" t="s">
        <v>1477</v>
      </c>
      <c r="E4" s="21" t="s">
        <v>1328</v>
      </c>
      <c r="F4" s="23" t="s">
        <v>1478</v>
      </c>
      <c r="G4" s="23" t="s">
        <v>1479</v>
      </c>
      <c r="H4" s="21" t="s">
        <v>340</v>
      </c>
      <c r="I4" s="23" t="s">
        <v>999</v>
      </c>
      <c r="J4" s="21" t="s">
        <v>31</v>
      </c>
      <c r="K4" s="21" t="s">
        <v>31</v>
      </c>
      <c r="L4" s="21" t="s">
        <v>43</v>
      </c>
      <c r="M4" s="23" t="s">
        <v>1467</v>
      </c>
      <c r="N4" s="23" t="s">
        <v>141</v>
      </c>
      <c r="O4" s="21" t="s">
        <v>35</v>
      </c>
      <c r="P4" s="155">
        <v>770</v>
      </c>
      <c r="Q4" s="154">
        <v>1</v>
      </c>
      <c r="R4" s="154">
        <v>19140</v>
      </c>
      <c r="S4" s="135"/>
      <c r="T4" s="154">
        <v>147.37799999999999</v>
      </c>
      <c r="U4" s="169">
        <v>2.1999999999999999E-5</v>
      </c>
      <c r="V4" s="169">
        <v>4.5657514411808202E-2</v>
      </c>
      <c r="W4" s="169">
        <v>7.4511465464859403E-3</v>
      </c>
    </row>
    <row r="5" spans="1:23" x14ac:dyDescent="0.2">
      <c r="A5" s="23" t="s">
        <v>26</v>
      </c>
      <c r="B5" s="23">
        <v>7209</v>
      </c>
      <c r="C5" s="23" t="s">
        <v>1480</v>
      </c>
      <c r="D5" s="23" t="s">
        <v>1481</v>
      </c>
      <c r="E5" s="21" t="s">
        <v>333</v>
      </c>
      <c r="F5" s="23" t="s">
        <v>1482</v>
      </c>
      <c r="G5" s="23" t="s">
        <v>1483</v>
      </c>
      <c r="H5" s="21" t="s">
        <v>340</v>
      </c>
      <c r="I5" s="23" t="s">
        <v>1000</v>
      </c>
      <c r="J5" s="21" t="s">
        <v>100</v>
      </c>
      <c r="K5" s="21" t="s">
        <v>101</v>
      </c>
      <c r="L5" s="21" t="s">
        <v>365</v>
      </c>
      <c r="M5" s="23" t="s">
        <v>754</v>
      </c>
      <c r="N5" s="23" t="s">
        <v>141</v>
      </c>
      <c r="O5" s="21" t="s">
        <v>105</v>
      </c>
      <c r="P5" s="155">
        <v>240</v>
      </c>
      <c r="Q5" s="154">
        <v>3.7589999999999999</v>
      </c>
      <c r="R5" s="154">
        <v>47911</v>
      </c>
      <c r="S5" s="156">
        <v>0.13700000000000001</v>
      </c>
      <c r="T5" s="154">
        <v>432.74900000000002</v>
      </c>
      <c r="U5" s="169">
        <v>0</v>
      </c>
      <c r="V5" s="169">
        <v>0.13406512066522699</v>
      </c>
      <c r="W5" s="169">
        <v>2.1878958452249402E-2</v>
      </c>
    </row>
    <row r="6" spans="1:23" x14ac:dyDescent="0.2">
      <c r="A6" s="23" t="s">
        <v>26</v>
      </c>
      <c r="B6" s="23">
        <v>7209</v>
      </c>
      <c r="C6" s="23" t="s">
        <v>1484</v>
      </c>
      <c r="D6" s="23" t="s">
        <v>1485</v>
      </c>
      <c r="E6" s="21" t="s">
        <v>333</v>
      </c>
      <c r="F6" s="23" t="s">
        <v>1486</v>
      </c>
      <c r="G6" s="23" t="s">
        <v>1487</v>
      </c>
      <c r="H6" s="21" t="s">
        <v>340</v>
      </c>
      <c r="I6" s="23" t="s">
        <v>1002</v>
      </c>
      <c r="J6" s="21" t="s">
        <v>100</v>
      </c>
      <c r="K6" s="21" t="s">
        <v>317</v>
      </c>
      <c r="L6" s="21" t="s">
        <v>399</v>
      </c>
      <c r="M6" s="23" t="s">
        <v>751</v>
      </c>
      <c r="N6" s="23" t="s">
        <v>141</v>
      </c>
      <c r="O6" s="21" t="s">
        <v>105</v>
      </c>
      <c r="P6" s="155">
        <v>5700</v>
      </c>
      <c r="Q6" s="154">
        <v>3.7589999999999999</v>
      </c>
      <c r="R6" s="154">
        <v>573.4</v>
      </c>
      <c r="S6" s="135"/>
      <c r="T6" s="154">
        <v>122.858</v>
      </c>
      <c r="U6" s="169">
        <v>1.7E-5</v>
      </c>
      <c r="V6" s="169">
        <v>3.8061375241713498E-2</v>
      </c>
      <c r="W6" s="169">
        <v>6.2114832211158004E-3</v>
      </c>
    </row>
    <row r="7" spans="1:23" x14ac:dyDescent="0.2">
      <c r="A7" s="23" t="s">
        <v>26</v>
      </c>
      <c r="B7" s="23">
        <v>7209</v>
      </c>
      <c r="C7" s="23" t="s">
        <v>1484</v>
      </c>
      <c r="D7" s="23" t="s">
        <v>1485</v>
      </c>
      <c r="E7" s="21" t="s">
        <v>333</v>
      </c>
      <c r="F7" s="23" t="s">
        <v>1488</v>
      </c>
      <c r="G7" s="23" t="s">
        <v>1489</v>
      </c>
      <c r="H7" s="21" t="s">
        <v>340</v>
      </c>
      <c r="I7" s="23" t="s">
        <v>1000</v>
      </c>
      <c r="J7" s="21" t="s">
        <v>100</v>
      </c>
      <c r="K7" s="21" t="s">
        <v>101</v>
      </c>
      <c r="L7" s="21" t="s">
        <v>363</v>
      </c>
      <c r="M7" s="23" t="s">
        <v>754</v>
      </c>
      <c r="N7" s="23" t="s">
        <v>141</v>
      </c>
      <c r="O7" s="21" t="s">
        <v>105</v>
      </c>
      <c r="P7" s="155">
        <v>350</v>
      </c>
      <c r="Q7" s="154">
        <v>3.7589999999999999</v>
      </c>
      <c r="R7" s="154">
        <v>10106</v>
      </c>
      <c r="S7" s="135"/>
      <c r="T7" s="154">
        <v>132.96</v>
      </c>
      <c r="U7" s="169">
        <v>1.5E-5</v>
      </c>
      <c r="V7" s="169">
        <v>4.1190709271096103E-2</v>
      </c>
      <c r="W7" s="169">
        <v>6.72217958175264E-3</v>
      </c>
    </row>
    <row r="8" spans="1:23" x14ac:dyDescent="0.2">
      <c r="A8" s="23" t="s">
        <v>26</v>
      </c>
      <c r="B8" s="23">
        <v>7209</v>
      </c>
      <c r="C8" s="23" t="s">
        <v>1480</v>
      </c>
      <c r="D8" s="23" t="s">
        <v>1481</v>
      </c>
      <c r="E8" s="21" t="s">
        <v>333</v>
      </c>
      <c r="F8" s="23" t="s">
        <v>1490</v>
      </c>
      <c r="G8" s="23" t="s">
        <v>1491</v>
      </c>
      <c r="H8" s="21" t="s">
        <v>340</v>
      </c>
      <c r="I8" s="23" t="s">
        <v>1000</v>
      </c>
      <c r="J8" s="21" t="s">
        <v>100</v>
      </c>
      <c r="K8" s="21" t="s">
        <v>101</v>
      </c>
      <c r="L8" s="21" t="s">
        <v>399</v>
      </c>
      <c r="M8" s="23" t="s">
        <v>754</v>
      </c>
      <c r="N8" s="23" t="s">
        <v>141</v>
      </c>
      <c r="O8" s="21" t="s">
        <v>105</v>
      </c>
      <c r="P8" s="155">
        <v>55</v>
      </c>
      <c r="Q8" s="154">
        <v>3.7589999999999999</v>
      </c>
      <c r="R8" s="154">
        <v>107787</v>
      </c>
      <c r="S8" s="135"/>
      <c r="T8" s="154">
        <v>222.84399999999999</v>
      </c>
      <c r="U8" s="169">
        <v>9.0000000000000002E-6</v>
      </c>
      <c r="V8" s="169">
        <v>6.9036856156512297E-2</v>
      </c>
      <c r="W8" s="169">
        <v>1.12665732893643E-2</v>
      </c>
    </row>
    <row r="9" spans="1:23" x14ac:dyDescent="0.2">
      <c r="A9" s="23" t="s">
        <v>26</v>
      </c>
      <c r="B9" s="23">
        <v>7209</v>
      </c>
      <c r="C9" s="23" t="s">
        <v>1492</v>
      </c>
      <c r="D9" s="23" t="s">
        <v>1493</v>
      </c>
      <c r="E9" s="21" t="s">
        <v>333</v>
      </c>
      <c r="F9" s="23" t="s">
        <v>1494</v>
      </c>
      <c r="G9" s="23" t="s">
        <v>1495</v>
      </c>
      <c r="H9" s="21" t="s">
        <v>340</v>
      </c>
      <c r="I9" s="23" t="s">
        <v>1002</v>
      </c>
      <c r="J9" s="21" t="s">
        <v>100</v>
      </c>
      <c r="K9" s="21" t="s">
        <v>101</v>
      </c>
      <c r="L9" s="21" t="s">
        <v>1496</v>
      </c>
      <c r="M9" s="23" t="s">
        <v>751</v>
      </c>
      <c r="N9" s="23" t="s">
        <v>141</v>
      </c>
      <c r="O9" s="21" t="s">
        <v>105</v>
      </c>
      <c r="P9" s="155">
        <v>1070</v>
      </c>
      <c r="Q9" s="154">
        <v>3.7589999999999999</v>
      </c>
      <c r="R9" s="154">
        <v>1015.5</v>
      </c>
      <c r="S9" s="135"/>
      <c r="T9" s="154">
        <v>40.844999999999999</v>
      </c>
      <c r="U9" s="169">
        <v>0</v>
      </c>
      <c r="V9" s="169">
        <v>1.26536447466382E-2</v>
      </c>
      <c r="W9" s="169">
        <v>2.0650305337250002E-3</v>
      </c>
    </row>
    <row r="10" spans="1:23" x14ac:dyDescent="0.2">
      <c r="A10" s="23" t="s">
        <v>26</v>
      </c>
      <c r="B10" s="23">
        <v>7209</v>
      </c>
      <c r="C10" s="23" t="s">
        <v>1492</v>
      </c>
      <c r="D10" s="23" t="s">
        <v>1493</v>
      </c>
      <c r="E10" s="21" t="s">
        <v>333</v>
      </c>
      <c r="F10" s="23" t="s">
        <v>1497</v>
      </c>
      <c r="G10" s="23" t="s">
        <v>1498</v>
      </c>
      <c r="H10" s="21" t="s">
        <v>340</v>
      </c>
      <c r="I10" s="23" t="s">
        <v>1000</v>
      </c>
      <c r="J10" s="21" t="s">
        <v>100</v>
      </c>
      <c r="K10" s="21" t="s">
        <v>101</v>
      </c>
      <c r="L10" s="21" t="s">
        <v>363</v>
      </c>
      <c r="M10" s="23" t="s">
        <v>754</v>
      </c>
      <c r="N10" s="23" t="s">
        <v>141</v>
      </c>
      <c r="O10" s="21" t="s">
        <v>105</v>
      </c>
      <c r="P10" s="155">
        <v>660</v>
      </c>
      <c r="Q10" s="154">
        <v>3.7589999999999999</v>
      </c>
      <c r="R10" s="154">
        <v>6400</v>
      </c>
      <c r="S10" s="135"/>
      <c r="T10" s="154">
        <v>158.78</v>
      </c>
      <c r="U10" s="169">
        <v>1.9999999999999999E-6</v>
      </c>
      <c r="V10" s="169">
        <v>4.9189888881035197E-2</v>
      </c>
      <c r="W10" s="169">
        <v>8.0276176962266101E-3</v>
      </c>
    </row>
    <row r="11" spans="1:23" x14ac:dyDescent="0.2">
      <c r="A11" s="23" t="s">
        <v>26</v>
      </c>
      <c r="B11" s="23">
        <v>7209</v>
      </c>
      <c r="C11" s="23" t="s">
        <v>1499</v>
      </c>
      <c r="D11" s="23" t="s">
        <v>1493</v>
      </c>
      <c r="E11" s="21" t="s">
        <v>333</v>
      </c>
      <c r="F11" s="23" t="s">
        <v>1500</v>
      </c>
      <c r="G11" s="23" t="s">
        <v>1501</v>
      </c>
      <c r="H11" s="21" t="s">
        <v>340</v>
      </c>
      <c r="I11" s="23" t="s">
        <v>1000</v>
      </c>
      <c r="J11" s="21" t="s">
        <v>100</v>
      </c>
      <c r="K11" s="21" t="s">
        <v>101</v>
      </c>
      <c r="L11" s="21" t="s">
        <v>399</v>
      </c>
      <c r="M11" s="23" t="s">
        <v>754</v>
      </c>
      <c r="N11" s="23" t="s">
        <v>141</v>
      </c>
      <c r="O11" s="21" t="s">
        <v>105</v>
      </c>
      <c r="P11" s="155">
        <v>2600</v>
      </c>
      <c r="Q11" s="154">
        <v>3.7589999999999999</v>
      </c>
      <c r="R11" s="154">
        <v>1331.6</v>
      </c>
      <c r="S11" s="135"/>
      <c r="T11" s="154">
        <v>130.143</v>
      </c>
      <c r="U11" s="169">
        <v>0</v>
      </c>
      <c r="V11" s="169">
        <v>4.0318007975465198E-2</v>
      </c>
      <c r="W11" s="169">
        <v>6.5797577848408896E-3</v>
      </c>
    </row>
    <row r="12" spans="1:23" x14ac:dyDescent="0.2">
      <c r="A12" s="23" t="s">
        <v>26</v>
      </c>
      <c r="B12" s="23">
        <v>7209</v>
      </c>
      <c r="C12" s="23" t="s">
        <v>1492</v>
      </c>
      <c r="D12" s="23" t="s">
        <v>1493</v>
      </c>
      <c r="E12" s="21" t="s">
        <v>333</v>
      </c>
      <c r="F12" s="23" t="s">
        <v>1502</v>
      </c>
      <c r="G12" s="23" t="s">
        <v>1503</v>
      </c>
      <c r="H12" s="21" t="s">
        <v>340</v>
      </c>
      <c r="I12" s="23" t="s">
        <v>1000</v>
      </c>
      <c r="J12" s="21" t="s">
        <v>100</v>
      </c>
      <c r="K12" s="21" t="s">
        <v>289</v>
      </c>
      <c r="L12" s="21" t="s">
        <v>363</v>
      </c>
      <c r="M12" s="23" t="s">
        <v>754</v>
      </c>
      <c r="N12" s="23" t="s">
        <v>141</v>
      </c>
      <c r="O12" s="21" t="s">
        <v>105</v>
      </c>
      <c r="P12" s="155">
        <v>1000</v>
      </c>
      <c r="Q12" s="154">
        <v>3.7589999999999999</v>
      </c>
      <c r="R12" s="154">
        <v>6845</v>
      </c>
      <c r="S12" s="135"/>
      <c r="T12" s="154">
        <v>257.30399999999997</v>
      </c>
      <c r="U12" s="169">
        <v>5.5999999999999999E-5</v>
      </c>
      <c r="V12" s="169">
        <v>7.9712308094385897E-2</v>
      </c>
      <c r="W12" s="169">
        <v>1.3008769680556601E-2</v>
      </c>
    </row>
    <row r="13" spans="1:23" x14ac:dyDescent="0.2">
      <c r="A13" s="23" t="s">
        <v>26</v>
      </c>
      <c r="B13" s="23">
        <v>7209</v>
      </c>
      <c r="C13" s="23" t="s">
        <v>1504</v>
      </c>
      <c r="D13" s="23" t="s">
        <v>1505</v>
      </c>
      <c r="E13" s="21" t="s">
        <v>333</v>
      </c>
      <c r="F13" s="23" t="s">
        <v>1506</v>
      </c>
      <c r="G13" s="23" t="s">
        <v>1507</v>
      </c>
      <c r="H13" s="21" t="s">
        <v>340</v>
      </c>
      <c r="I13" s="23" t="s">
        <v>1000</v>
      </c>
      <c r="J13" s="21" t="s">
        <v>100</v>
      </c>
      <c r="K13" s="21" t="s">
        <v>101</v>
      </c>
      <c r="L13" s="21" t="s">
        <v>399</v>
      </c>
      <c r="M13" s="23" t="s">
        <v>754</v>
      </c>
      <c r="N13" s="23" t="s">
        <v>141</v>
      </c>
      <c r="O13" s="21" t="s">
        <v>105</v>
      </c>
      <c r="P13" s="155">
        <v>740</v>
      </c>
      <c r="Q13" s="154">
        <v>3.7589999999999999</v>
      </c>
      <c r="R13" s="154">
        <v>3488.25</v>
      </c>
      <c r="S13" s="135"/>
      <c r="T13" s="154">
        <v>97.031000000000006</v>
      </c>
      <c r="U13" s="169">
        <v>0</v>
      </c>
      <c r="V13" s="169">
        <v>3.0060157698404501E-2</v>
      </c>
      <c r="W13" s="169">
        <v>4.90571252304882E-3</v>
      </c>
    </row>
    <row r="14" spans="1:23" x14ac:dyDescent="0.2">
      <c r="A14" s="23" t="s">
        <v>26</v>
      </c>
      <c r="B14" s="23">
        <v>7209</v>
      </c>
      <c r="C14" s="23" t="s">
        <v>1508</v>
      </c>
      <c r="D14" s="23" t="s">
        <v>1509</v>
      </c>
      <c r="E14" s="21" t="s">
        <v>333</v>
      </c>
      <c r="F14" s="23" t="s">
        <v>1510</v>
      </c>
      <c r="G14" s="23" t="s">
        <v>1511</v>
      </c>
      <c r="H14" s="21" t="s">
        <v>340</v>
      </c>
      <c r="I14" s="23" t="s">
        <v>1002</v>
      </c>
      <c r="J14" s="21" t="s">
        <v>100</v>
      </c>
      <c r="K14" s="21" t="s">
        <v>101</v>
      </c>
      <c r="L14" s="21" t="s">
        <v>399</v>
      </c>
      <c r="M14" s="23" t="s">
        <v>751</v>
      </c>
      <c r="N14" s="23" t="s">
        <v>141</v>
      </c>
      <c r="O14" s="21" t="s">
        <v>105</v>
      </c>
      <c r="P14" s="155">
        <v>350</v>
      </c>
      <c r="Q14" s="154">
        <v>3.7589999999999999</v>
      </c>
      <c r="R14" s="154">
        <v>5547</v>
      </c>
      <c r="S14" s="135"/>
      <c r="T14" s="154">
        <v>72.978999999999999</v>
      </c>
      <c r="U14" s="169">
        <v>0</v>
      </c>
      <c r="V14" s="169">
        <v>2.2608832804944599E-2</v>
      </c>
      <c r="W14" s="169">
        <v>3.6896823807621099E-3</v>
      </c>
    </row>
    <row r="15" spans="1:23" x14ac:dyDescent="0.2">
      <c r="A15" s="23" t="s">
        <v>26</v>
      </c>
      <c r="B15" s="23">
        <v>7209</v>
      </c>
      <c r="C15" s="23" t="s">
        <v>1508</v>
      </c>
      <c r="D15" s="23" t="s">
        <v>1509</v>
      </c>
      <c r="E15" s="21" t="s">
        <v>333</v>
      </c>
      <c r="F15" s="23" t="s">
        <v>1512</v>
      </c>
      <c r="G15" s="23" t="s">
        <v>1513</v>
      </c>
      <c r="H15" s="21" t="s">
        <v>340</v>
      </c>
      <c r="I15" s="23" t="s">
        <v>1000</v>
      </c>
      <c r="J15" s="21" t="s">
        <v>100</v>
      </c>
      <c r="K15" s="21" t="s">
        <v>101</v>
      </c>
      <c r="L15" s="21" t="s">
        <v>363</v>
      </c>
      <c r="M15" s="23" t="s">
        <v>754</v>
      </c>
      <c r="N15" s="23" t="s">
        <v>141</v>
      </c>
      <c r="O15" s="21" t="s">
        <v>105</v>
      </c>
      <c r="P15" s="155">
        <v>590</v>
      </c>
      <c r="Q15" s="154">
        <v>3.7589999999999999</v>
      </c>
      <c r="R15" s="154">
        <v>50013</v>
      </c>
      <c r="S15" s="156">
        <v>0.78900000000000003</v>
      </c>
      <c r="T15" s="154">
        <v>1112.1600000000001</v>
      </c>
      <c r="U15" s="169">
        <v>9.9999999999999995E-7</v>
      </c>
      <c r="V15" s="169">
        <v>0.34454570891779102</v>
      </c>
      <c r="W15" s="169">
        <v>5.6228653753551398E-2</v>
      </c>
    </row>
    <row r="16" spans="1:23" x14ac:dyDescent="0.2">
      <c r="A16" s="23" t="s">
        <v>26</v>
      </c>
      <c r="B16" s="23">
        <v>7209</v>
      </c>
      <c r="C16" s="23" t="s">
        <v>1514</v>
      </c>
      <c r="D16" s="23" t="s">
        <v>1515</v>
      </c>
      <c r="E16" s="21" t="s">
        <v>333</v>
      </c>
      <c r="F16" s="23" t="s">
        <v>1516</v>
      </c>
      <c r="G16" s="23" t="s">
        <v>1517</v>
      </c>
      <c r="H16" s="21" t="s">
        <v>340</v>
      </c>
      <c r="I16" s="23" t="s">
        <v>1000</v>
      </c>
      <c r="J16" s="21" t="s">
        <v>100</v>
      </c>
      <c r="K16" s="21" t="s">
        <v>272</v>
      </c>
      <c r="L16" s="21" t="s">
        <v>363</v>
      </c>
      <c r="M16" s="23" t="s">
        <v>754</v>
      </c>
      <c r="N16" s="23" t="s">
        <v>141</v>
      </c>
      <c r="O16" s="21" t="s">
        <v>105</v>
      </c>
      <c r="P16" s="155">
        <v>340</v>
      </c>
      <c r="Q16" s="154">
        <v>3.7589999999999999</v>
      </c>
      <c r="R16" s="154">
        <v>11282</v>
      </c>
      <c r="S16" s="135"/>
      <c r="T16" s="154">
        <v>144.191</v>
      </c>
      <c r="U16" s="169">
        <v>1.1E-5</v>
      </c>
      <c r="V16" s="169">
        <v>4.4670102026748398E-2</v>
      </c>
      <c r="W16" s="169">
        <v>7.2900043012788197E-3</v>
      </c>
    </row>
    <row r="17" spans="1:23" x14ac:dyDescent="0.2">
      <c r="A17" s="23" t="s">
        <v>26</v>
      </c>
      <c r="B17" s="23">
        <v>7210</v>
      </c>
      <c r="C17" s="23" t="s">
        <v>1468</v>
      </c>
      <c r="D17" s="23" t="s">
        <v>1469</v>
      </c>
      <c r="E17" s="21" t="s">
        <v>1328</v>
      </c>
      <c r="F17" s="23" t="s">
        <v>1470</v>
      </c>
      <c r="G17" s="23" t="s">
        <v>1471</v>
      </c>
      <c r="H17" s="21" t="s">
        <v>340</v>
      </c>
      <c r="I17" s="23" t="s">
        <v>999</v>
      </c>
      <c r="J17" s="21" t="s">
        <v>31</v>
      </c>
      <c r="K17" s="21" t="s">
        <v>31</v>
      </c>
      <c r="L17" s="21" t="s">
        <v>43</v>
      </c>
      <c r="M17" s="23" t="s">
        <v>1467</v>
      </c>
      <c r="N17" s="23" t="s">
        <v>141</v>
      </c>
      <c r="O17" s="21" t="s">
        <v>35</v>
      </c>
      <c r="P17" s="155">
        <v>307000</v>
      </c>
      <c r="Q17" s="154">
        <v>1</v>
      </c>
      <c r="R17" s="154">
        <v>2678</v>
      </c>
      <c r="S17" s="135"/>
      <c r="T17" s="154">
        <v>8221.4599999999991</v>
      </c>
      <c r="U17" s="169">
        <v>8.5229999999999993E-3</v>
      </c>
      <c r="V17" s="169">
        <v>9.9727007201379406E-2</v>
      </c>
      <c r="W17" s="169">
        <v>5.9642978337284902E-3</v>
      </c>
    </row>
    <row r="18" spans="1:23" x14ac:dyDescent="0.2">
      <c r="A18" s="23" t="s">
        <v>26</v>
      </c>
      <c r="B18" s="23">
        <v>7210</v>
      </c>
      <c r="C18" s="23" t="s">
        <v>1476</v>
      </c>
      <c r="D18" s="23" t="s">
        <v>1477</v>
      </c>
      <c r="E18" s="21" t="s">
        <v>1328</v>
      </c>
      <c r="F18" s="23" t="s">
        <v>1478</v>
      </c>
      <c r="G18" s="23" t="s">
        <v>1479</v>
      </c>
      <c r="H18" s="21" t="s">
        <v>340</v>
      </c>
      <c r="I18" s="23" t="s">
        <v>999</v>
      </c>
      <c r="J18" s="21" t="s">
        <v>31</v>
      </c>
      <c r="K18" s="21" t="s">
        <v>31</v>
      </c>
      <c r="L18" s="21" t="s">
        <v>43</v>
      </c>
      <c r="M18" s="23" t="s">
        <v>1467</v>
      </c>
      <c r="N18" s="23" t="s">
        <v>141</v>
      </c>
      <c r="O18" s="21" t="s">
        <v>35</v>
      </c>
      <c r="P18" s="155">
        <v>49000</v>
      </c>
      <c r="Q18" s="154">
        <v>1</v>
      </c>
      <c r="R18" s="154">
        <v>19140</v>
      </c>
      <c r="S18" s="135"/>
      <c r="T18" s="154">
        <v>9378.6</v>
      </c>
      <c r="U18" s="169">
        <v>1.3829999999999999E-3</v>
      </c>
      <c r="V18" s="169">
        <v>0.11376321355803699</v>
      </c>
      <c r="W18" s="169">
        <v>6.8037506310808602E-3</v>
      </c>
    </row>
    <row r="19" spans="1:23" x14ac:dyDescent="0.2">
      <c r="A19" s="23" t="s">
        <v>26</v>
      </c>
      <c r="B19" s="23">
        <v>7210</v>
      </c>
      <c r="C19" s="23" t="s">
        <v>1484</v>
      </c>
      <c r="D19" s="23" t="s">
        <v>1485</v>
      </c>
      <c r="E19" s="21" t="s">
        <v>333</v>
      </c>
      <c r="F19" s="23" t="s">
        <v>1486</v>
      </c>
      <c r="G19" s="23" t="s">
        <v>1487</v>
      </c>
      <c r="H19" s="21" t="s">
        <v>340</v>
      </c>
      <c r="I19" s="23" t="s">
        <v>1002</v>
      </c>
      <c r="J19" s="21" t="s">
        <v>100</v>
      </c>
      <c r="K19" s="21" t="s">
        <v>317</v>
      </c>
      <c r="L19" s="21" t="s">
        <v>399</v>
      </c>
      <c r="M19" s="23" t="s">
        <v>751</v>
      </c>
      <c r="N19" s="23" t="s">
        <v>141</v>
      </c>
      <c r="O19" s="21" t="s">
        <v>105</v>
      </c>
      <c r="P19" s="155">
        <v>390000</v>
      </c>
      <c r="Q19" s="154">
        <v>3.7589999999999999</v>
      </c>
      <c r="R19" s="154">
        <v>573.4</v>
      </c>
      <c r="S19" s="135"/>
      <c r="T19" s="154">
        <v>8406.1010000000006</v>
      </c>
      <c r="U19" s="169">
        <v>1.15E-3</v>
      </c>
      <c r="V19" s="169">
        <v>0.101966722318141</v>
      </c>
      <c r="W19" s="169">
        <v>6.0982467849097499E-3</v>
      </c>
    </row>
    <row r="20" spans="1:23" x14ac:dyDescent="0.2">
      <c r="A20" s="2" t="s">
        <v>26</v>
      </c>
      <c r="B20" s="2">
        <v>7210</v>
      </c>
      <c r="C20" s="2" t="s">
        <v>1484</v>
      </c>
      <c r="D20" s="2" t="s">
        <v>1485</v>
      </c>
      <c r="E20" s="21" t="s">
        <v>333</v>
      </c>
      <c r="F20" s="2" t="s">
        <v>1488</v>
      </c>
      <c r="G20" s="2" t="s">
        <v>1489</v>
      </c>
      <c r="H20" s="21" t="s">
        <v>340</v>
      </c>
      <c r="I20" s="23" t="s">
        <v>1000</v>
      </c>
      <c r="J20" s="21" t="s">
        <v>100</v>
      </c>
      <c r="K20" s="21" t="s">
        <v>101</v>
      </c>
      <c r="L20" s="21" t="s">
        <v>363</v>
      </c>
      <c r="M20" s="23" t="s">
        <v>754</v>
      </c>
      <c r="N20" s="23" t="s">
        <v>141</v>
      </c>
      <c r="O20" s="2" t="s">
        <v>105</v>
      </c>
      <c r="P20" s="155">
        <v>18800</v>
      </c>
      <c r="Q20" s="152">
        <v>3.7589999999999999</v>
      </c>
      <c r="R20" s="152">
        <v>10106</v>
      </c>
      <c r="T20" s="152">
        <v>7141.8289999999997</v>
      </c>
      <c r="U20" s="165">
        <v>8.1700000000000002E-4</v>
      </c>
      <c r="V20" s="165">
        <v>8.6630995859363999E-2</v>
      </c>
      <c r="W20" s="165">
        <v>5.1810745698443001E-3</v>
      </c>
    </row>
    <row r="21" spans="1:23" x14ac:dyDescent="0.2">
      <c r="A21" s="2" t="s">
        <v>26</v>
      </c>
      <c r="B21" s="2">
        <v>7210</v>
      </c>
      <c r="C21" s="2" t="s">
        <v>1518</v>
      </c>
      <c r="D21" s="2" t="s">
        <v>1519</v>
      </c>
      <c r="E21" s="4" t="s">
        <v>333</v>
      </c>
      <c r="F21" s="2" t="s">
        <v>1520</v>
      </c>
      <c r="G21" s="2" t="s">
        <v>1521</v>
      </c>
      <c r="H21" s="4" t="s">
        <v>340</v>
      </c>
      <c r="I21" s="2" t="s">
        <v>1000</v>
      </c>
      <c r="J21" s="2" t="s">
        <v>100</v>
      </c>
      <c r="K21" s="2" t="s">
        <v>289</v>
      </c>
      <c r="L21" s="4" t="s">
        <v>363</v>
      </c>
      <c r="M21" s="2" t="s">
        <v>754</v>
      </c>
      <c r="N21" s="2" t="s">
        <v>141</v>
      </c>
      <c r="O21" s="2" t="s">
        <v>105</v>
      </c>
      <c r="P21" s="153">
        <v>31000</v>
      </c>
      <c r="Q21" s="152">
        <v>3.7589999999999999</v>
      </c>
      <c r="R21" s="152">
        <v>2702</v>
      </c>
      <c r="T21" s="152">
        <v>3148.614</v>
      </c>
      <c r="U21" s="165">
        <v>1.25E-4</v>
      </c>
      <c r="V21" s="165">
        <v>3.81929498126879E-2</v>
      </c>
      <c r="W21" s="165">
        <v>2.2841769168057899E-3</v>
      </c>
    </row>
    <row r="22" spans="1:23" x14ac:dyDescent="0.2">
      <c r="A22" s="2" t="s">
        <v>26</v>
      </c>
      <c r="B22" s="2">
        <v>7210</v>
      </c>
      <c r="C22" s="2" t="s">
        <v>1480</v>
      </c>
      <c r="D22" s="2" t="s">
        <v>1481</v>
      </c>
      <c r="E22" s="4" t="s">
        <v>333</v>
      </c>
      <c r="F22" s="2" t="s">
        <v>1490</v>
      </c>
      <c r="G22" s="2" t="s">
        <v>1491</v>
      </c>
      <c r="H22" s="2" t="s">
        <v>340</v>
      </c>
      <c r="I22" s="2" t="s">
        <v>1000</v>
      </c>
      <c r="J22" s="2" t="s">
        <v>100</v>
      </c>
      <c r="K22" s="2" t="s">
        <v>101</v>
      </c>
      <c r="L22" s="4" t="s">
        <v>399</v>
      </c>
      <c r="M22" s="2" t="s">
        <v>754</v>
      </c>
      <c r="N22" s="2" t="s">
        <v>141</v>
      </c>
      <c r="O22" s="2" t="s">
        <v>105</v>
      </c>
      <c r="P22" s="153">
        <v>2600</v>
      </c>
      <c r="Q22" s="152">
        <v>3.7589999999999999</v>
      </c>
      <c r="R22" s="152">
        <v>107787</v>
      </c>
      <c r="T22" s="152">
        <v>10534.455</v>
      </c>
      <c r="U22" s="165">
        <v>4.08E-4</v>
      </c>
      <c r="V22" s="165">
        <v>0.127783828607202</v>
      </c>
      <c r="W22" s="165">
        <v>7.6422709708762696E-3</v>
      </c>
    </row>
    <row r="23" spans="1:23" x14ac:dyDescent="0.2">
      <c r="A23" s="2" t="s">
        <v>26</v>
      </c>
      <c r="B23" s="2">
        <v>7210</v>
      </c>
      <c r="C23" s="2" t="s">
        <v>1492</v>
      </c>
      <c r="D23" s="2" t="s">
        <v>1493</v>
      </c>
      <c r="E23" s="4" t="s">
        <v>333</v>
      </c>
      <c r="F23" s="2" t="s">
        <v>1494</v>
      </c>
      <c r="G23" s="2" t="s">
        <v>1495</v>
      </c>
      <c r="H23" s="2" t="s">
        <v>340</v>
      </c>
      <c r="I23" s="2" t="s">
        <v>1002</v>
      </c>
      <c r="J23" s="2" t="s">
        <v>100</v>
      </c>
      <c r="K23" s="2" t="s">
        <v>101</v>
      </c>
      <c r="L23" s="2" t="s">
        <v>1496</v>
      </c>
      <c r="M23" s="2" t="s">
        <v>751</v>
      </c>
      <c r="N23" s="2" t="s">
        <v>141</v>
      </c>
      <c r="O23" s="2" t="s">
        <v>105</v>
      </c>
      <c r="P23" s="153">
        <v>73500</v>
      </c>
      <c r="Q23" s="152">
        <v>3.7589999999999999</v>
      </c>
      <c r="R23" s="152">
        <v>1015.5</v>
      </c>
      <c r="T23" s="152">
        <v>2805.6889999999999</v>
      </c>
      <c r="U23" s="165">
        <v>0</v>
      </c>
      <c r="V23" s="165">
        <v>3.4033250511051098E-2</v>
      </c>
      <c r="W23" s="165">
        <v>2.0354009209151698E-3</v>
      </c>
    </row>
    <row r="24" spans="1:23" x14ac:dyDescent="0.2">
      <c r="A24" s="2" t="s">
        <v>26</v>
      </c>
      <c r="B24" s="2">
        <v>7210</v>
      </c>
      <c r="C24" s="2" t="s">
        <v>1492</v>
      </c>
      <c r="D24" s="2" t="s">
        <v>1493</v>
      </c>
      <c r="E24" s="4" t="s">
        <v>333</v>
      </c>
      <c r="F24" s="2" t="s">
        <v>1497</v>
      </c>
      <c r="G24" s="2" t="s">
        <v>1498</v>
      </c>
      <c r="H24" s="2" t="s">
        <v>340</v>
      </c>
      <c r="I24" s="2" t="s">
        <v>1000</v>
      </c>
      <c r="J24" s="2" t="s">
        <v>100</v>
      </c>
      <c r="K24" s="2" t="s">
        <v>101</v>
      </c>
      <c r="L24" s="2" t="s">
        <v>363</v>
      </c>
      <c r="M24" s="2" t="s">
        <v>754</v>
      </c>
      <c r="N24" s="2" t="s">
        <v>141</v>
      </c>
      <c r="O24" s="2" t="s">
        <v>105</v>
      </c>
      <c r="P24" s="153">
        <v>12000</v>
      </c>
      <c r="Q24" s="152">
        <v>3.7589999999999999</v>
      </c>
      <c r="R24" s="152">
        <v>6400</v>
      </c>
      <c r="T24" s="152">
        <v>2886.9119999999998</v>
      </c>
      <c r="U24" s="165">
        <v>4.0000000000000003E-5</v>
      </c>
      <c r="V24" s="165">
        <v>3.5018487447940901E-2</v>
      </c>
      <c r="W24" s="165">
        <v>2.0943242426241502E-3</v>
      </c>
    </row>
    <row r="25" spans="1:23" x14ac:dyDescent="0.2">
      <c r="A25" s="2" t="s">
        <v>26</v>
      </c>
      <c r="B25" s="2">
        <v>7210</v>
      </c>
      <c r="C25" s="2" t="s">
        <v>1499</v>
      </c>
      <c r="D25" s="2" t="s">
        <v>1493</v>
      </c>
      <c r="E25" s="4" t="s">
        <v>333</v>
      </c>
      <c r="F25" s="2" t="s">
        <v>1500</v>
      </c>
      <c r="G25" s="2" t="s">
        <v>1501</v>
      </c>
      <c r="H25" s="2" t="s">
        <v>340</v>
      </c>
      <c r="I25" s="2" t="s">
        <v>1000</v>
      </c>
      <c r="J25" s="2" t="s">
        <v>100</v>
      </c>
      <c r="K25" s="2" t="s">
        <v>101</v>
      </c>
      <c r="L25" s="2" t="s">
        <v>399</v>
      </c>
      <c r="M25" s="2" t="s">
        <v>754</v>
      </c>
      <c r="N25" s="2" t="s">
        <v>141</v>
      </c>
      <c r="O25" s="2" t="s">
        <v>105</v>
      </c>
      <c r="P25" s="153">
        <v>140000</v>
      </c>
      <c r="Q25" s="152">
        <v>3.7589999999999999</v>
      </c>
      <c r="R25" s="152">
        <v>1331.6</v>
      </c>
      <c r="T25" s="152">
        <v>7007.6779999999999</v>
      </c>
      <c r="U25" s="165">
        <v>0</v>
      </c>
      <c r="V25" s="165">
        <v>8.5003730520767401E-2</v>
      </c>
      <c r="W25" s="165">
        <v>5.0837539401948602E-3</v>
      </c>
    </row>
    <row r="26" spans="1:23" x14ac:dyDescent="0.2">
      <c r="A26" s="2" t="s">
        <v>26</v>
      </c>
      <c r="B26" s="2">
        <v>7210</v>
      </c>
      <c r="C26" s="2" t="s">
        <v>1504</v>
      </c>
      <c r="D26" s="2" t="s">
        <v>1505</v>
      </c>
      <c r="E26" s="4" t="s">
        <v>333</v>
      </c>
      <c r="F26" s="2" t="s">
        <v>1506</v>
      </c>
      <c r="G26" s="11" t="s">
        <v>1507</v>
      </c>
      <c r="H26" s="2" t="s">
        <v>340</v>
      </c>
      <c r="I26" s="2" t="s">
        <v>1000</v>
      </c>
      <c r="J26" s="2" t="s">
        <v>100</v>
      </c>
      <c r="K26" s="2" t="s">
        <v>101</v>
      </c>
      <c r="L26" s="2" t="s">
        <v>399</v>
      </c>
      <c r="M26" s="2" t="s">
        <v>754</v>
      </c>
      <c r="N26" s="2" t="s">
        <v>141</v>
      </c>
      <c r="O26" s="2" t="s">
        <v>105</v>
      </c>
      <c r="P26" s="153">
        <v>40000</v>
      </c>
      <c r="Q26" s="152">
        <v>3.7589999999999999</v>
      </c>
      <c r="R26" s="152">
        <v>3488.25</v>
      </c>
      <c r="T26" s="152">
        <v>5244.933</v>
      </c>
      <c r="U26" s="165">
        <v>0</v>
      </c>
      <c r="V26" s="165">
        <v>6.36214785626458E-2</v>
      </c>
      <c r="W26" s="165">
        <v>3.8049617392363101E-3</v>
      </c>
    </row>
    <row r="27" spans="1:23" x14ac:dyDescent="0.2">
      <c r="A27" s="2" t="s">
        <v>26</v>
      </c>
      <c r="B27" s="2">
        <v>7210</v>
      </c>
      <c r="C27" s="2" t="s">
        <v>1508</v>
      </c>
      <c r="D27" s="2" t="s">
        <v>1509</v>
      </c>
      <c r="E27" s="4" t="s">
        <v>333</v>
      </c>
      <c r="F27" s="2" t="s">
        <v>1510</v>
      </c>
      <c r="G27" s="2" t="s">
        <v>1511</v>
      </c>
      <c r="H27" s="2" t="s">
        <v>340</v>
      </c>
      <c r="I27" s="2" t="s">
        <v>1002</v>
      </c>
      <c r="J27" s="2" t="s">
        <v>100</v>
      </c>
      <c r="K27" s="2" t="s">
        <v>101</v>
      </c>
      <c r="L27" s="2" t="s">
        <v>399</v>
      </c>
      <c r="M27" s="2" t="s">
        <v>751</v>
      </c>
      <c r="N27" s="2" t="s">
        <v>141</v>
      </c>
      <c r="O27" s="2" t="s">
        <v>105</v>
      </c>
      <c r="P27" s="153">
        <v>30000</v>
      </c>
      <c r="Q27" s="152">
        <v>3.7589999999999999</v>
      </c>
      <c r="R27" s="152">
        <v>5547</v>
      </c>
      <c r="T27" s="152">
        <v>6255.3519999999999</v>
      </c>
      <c r="U27" s="165">
        <v>0</v>
      </c>
      <c r="V27" s="165">
        <v>7.5877949169425099E-2</v>
      </c>
      <c r="W27" s="165">
        <v>4.5379752241547604E-3</v>
      </c>
    </row>
    <row r="28" spans="1:23" x14ac:dyDescent="0.2">
      <c r="A28" s="2" t="s">
        <v>26</v>
      </c>
      <c r="B28" s="2">
        <v>7210</v>
      </c>
      <c r="C28" s="2" t="s">
        <v>1514</v>
      </c>
      <c r="D28" s="2" t="s">
        <v>1515</v>
      </c>
      <c r="E28" s="4" t="s">
        <v>333</v>
      </c>
      <c r="F28" s="2" t="s">
        <v>1516</v>
      </c>
      <c r="G28" s="2" t="s">
        <v>1517</v>
      </c>
      <c r="H28" s="2" t="s">
        <v>340</v>
      </c>
      <c r="I28" s="2" t="s">
        <v>1000</v>
      </c>
      <c r="J28" s="2" t="s">
        <v>100</v>
      </c>
      <c r="K28" s="2" t="s">
        <v>272</v>
      </c>
      <c r="L28" s="2" t="s">
        <v>363</v>
      </c>
      <c r="M28" s="2" t="s">
        <v>754</v>
      </c>
      <c r="N28" s="2" t="s">
        <v>141</v>
      </c>
      <c r="O28" s="2" t="s">
        <v>105</v>
      </c>
      <c r="P28" s="153">
        <v>26900</v>
      </c>
      <c r="Q28" s="152">
        <v>3.7589999999999999</v>
      </c>
      <c r="R28" s="152">
        <v>11282</v>
      </c>
      <c r="T28" s="152">
        <v>11408.031000000001</v>
      </c>
      <c r="U28" s="165">
        <v>8.5300000000000003E-4</v>
      </c>
      <c r="V28" s="165">
        <v>0.138380386431358</v>
      </c>
      <c r="W28" s="165">
        <v>8.2760113051065804E-3</v>
      </c>
    </row>
    <row r="29" spans="1:23" x14ac:dyDescent="0.2">
      <c r="A29" s="2" t="s">
        <v>26</v>
      </c>
      <c r="B29" s="2">
        <v>7211</v>
      </c>
      <c r="C29" s="2" t="s">
        <v>1468</v>
      </c>
      <c r="D29" s="2" t="s">
        <v>1469</v>
      </c>
      <c r="E29" s="4" t="s">
        <v>1328</v>
      </c>
      <c r="F29" s="2" t="s">
        <v>1470</v>
      </c>
      <c r="G29" s="2" t="s">
        <v>1471</v>
      </c>
      <c r="H29" s="2" t="s">
        <v>340</v>
      </c>
      <c r="I29" s="2" t="s">
        <v>999</v>
      </c>
      <c r="J29" s="2" t="s">
        <v>31</v>
      </c>
      <c r="K29" s="2" t="s">
        <v>31</v>
      </c>
      <c r="L29" s="2" t="s">
        <v>43</v>
      </c>
      <c r="M29" s="2" t="s">
        <v>1467</v>
      </c>
      <c r="N29" s="2" t="s">
        <v>141</v>
      </c>
      <c r="O29" s="2" t="s">
        <v>35</v>
      </c>
      <c r="P29" s="153">
        <v>1230</v>
      </c>
      <c r="Q29" s="152">
        <v>1</v>
      </c>
      <c r="R29" s="152">
        <v>2678</v>
      </c>
      <c r="T29" s="152">
        <v>32.939</v>
      </c>
      <c r="U29" s="165">
        <v>3.4E-5</v>
      </c>
      <c r="V29" s="165">
        <v>2.48239919621825E-2</v>
      </c>
      <c r="W29" s="165">
        <v>1.37162653826551E-3</v>
      </c>
    </row>
    <row r="30" spans="1:23" x14ac:dyDescent="0.2">
      <c r="A30" s="2" t="s">
        <v>26</v>
      </c>
      <c r="B30" s="2">
        <v>7211</v>
      </c>
      <c r="C30" s="2" t="s">
        <v>1476</v>
      </c>
      <c r="D30" s="2" t="s">
        <v>1477</v>
      </c>
      <c r="E30" s="4" t="s">
        <v>1328</v>
      </c>
      <c r="F30" s="2" t="s">
        <v>1478</v>
      </c>
      <c r="G30" s="2" t="s">
        <v>1479</v>
      </c>
      <c r="H30" s="2" t="s">
        <v>340</v>
      </c>
      <c r="I30" s="2" t="s">
        <v>999</v>
      </c>
      <c r="J30" s="2" t="s">
        <v>31</v>
      </c>
      <c r="K30" s="2" t="s">
        <v>31</v>
      </c>
      <c r="L30" s="2" t="s">
        <v>43</v>
      </c>
      <c r="M30" s="2" t="s">
        <v>1467</v>
      </c>
      <c r="N30" s="2" t="s">
        <v>141</v>
      </c>
      <c r="O30" s="2" t="s">
        <v>35</v>
      </c>
      <c r="P30" s="153">
        <v>900</v>
      </c>
      <c r="Q30" s="152">
        <v>1</v>
      </c>
      <c r="R30" s="152">
        <v>19140</v>
      </c>
      <c r="T30" s="152">
        <v>172.26</v>
      </c>
      <c r="U30" s="165">
        <v>2.5000000000000001E-5</v>
      </c>
      <c r="V30" s="165">
        <v>0.12981963409793601</v>
      </c>
      <c r="W30" s="165">
        <v>7.1730628815830297E-3</v>
      </c>
    </row>
    <row r="31" spans="1:23" x14ac:dyDescent="0.2">
      <c r="A31" s="2" t="s">
        <v>26</v>
      </c>
      <c r="B31" s="2">
        <v>7211</v>
      </c>
      <c r="C31" s="2" t="s">
        <v>1480</v>
      </c>
      <c r="D31" s="2" t="s">
        <v>1481</v>
      </c>
      <c r="E31" s="4" t="s">
        <v>333</v>
      </c>
      <c r="F31" s="2" t="s">
        <v>1482</v>
      </c>
      <c r="G31" s="2" t="s">
        <v>1483</v>
      </c>
      <c r="H31" s="2" t="s">
        <v>340</v>
      </c>
      <c r="I31" s="2" t="s">
        <v>1000</v>
      </c>
      <c r="J31" s="2" t="s">
        <v>100</v>
      </c>
      <c r="K31" s="2" t="s">
        <v>101</v>
      </c>
      <c r="L31" s="2" t="s">
        <v>365</v>
      </c>
      <c r="M31" s="2" t="s">
        <v>754</v>
      </c>
      <c r="N31" s="2" t="s">
        <v>141</v>
      </c>
      <c r="O31" s="2" t="s">
        <v>105</v>
      </c>
      <c r="P31" s="153">
        <v>100</v>
      </c>
      <c r="Q31" s="152">
        <v>3.7589999999999999</v>
      </c>
      <c r="R31" s="152">
        <v>47911</v>
      </c>
      <c r="S31" s="157">
        <v>5.7000000000000002E-2</v>
      </c>
      <c r="T31" s="152">
        <v>180.31200000000001</v>
      </c>
      <c r="U31" s="165">
        <v>0</v>
      </c>
      <c r="V31" s="165">
        <v>0.135887926126396</v>
      </c>
      <c r="W31" s="165">
        <v>7.5083607015654199E-3</v>
      </c>
    </row>
    <row r="32" spans="1:23" x14ac:dyDescent="0.2">
      <c r="A32" s="2" t="s">
        <v>26</v>
      </c>
      <c r="B32" s="2">
        <v>7211</v>
      </c>
      <c r="C32" s="2" t="s">
        <v>1484</v>
      </c>
      <c r="D32" s="2" t="s">
        <v>1485</v>
      </c>
      <c r="E32" s="4" t="s">
        <v>333</v>
      </c>
      <c r="F32" s="2" t="s">
        <v>1486</v>
      </c>
      <c r="G32" s="2" t="s">
        <v>1487</v>
      </c>
      <c r="H32" s="2" t="s">
        <v>340</v>
      </c>
      <c r="I32" s="2" t="s">
        <v>1002</v>
      </c>
      <c r="J32" s="2" t="s">
        <v>100</v>
      </c>
      <c r="K32" s="2" t="s">
        <v>317</v>
      </c>
      <c r="L32" s="2" t="s">
        <v>399</v>
      </c>
      <c r="M32" s="2" t="s">
        <v>751</v>
      </c>
      <c r="N32" s="2" t="s">
        <v>141</v>
      </c>
      <c r="O32" s="2" t="s">
        <v>105</v>
      </c>
      <c r="P32" s="153">
        <v>8000</v>
      </c>
      <c r="Q32" s="152">
        <v>3.7589999999999999</v>
      </c>
      <c r="R32" s="152">
        <v>573.4</v>
      </c>
      <c r="T32" s="152">
        <v>172.43299999999999</v>
      </c>
      <c r="U32" s="165">
        <v>2.4000000000000001E-5</v>
      </c>
      <c r="V32" s="165">
        <v>0.12994989686418801</v>
      </c>
      <c r="W32" s="165">
        <v>7.1802604293187498E-3</v>
      </c>
    </row>
    <row r="33" spans="1:23" x14ac:dyDescent="0.2">
      <c r="A33" s="2" t="s">
        <v>26</v>
      </c>
      <c r="B33" s="2">
        <v>7211</v>
      </c>
      <c r="C33" s="2" t="s">
        <v>1484</v>
      </c>
      <c r="D33" s="2" t="s">
        <v>1485</v>
      </c>
      <c r="E33" s="4" t="s">
        <v>333</v>
      </c>
      <c r="F33" s="2" t="s">
        <v>1488</v>
      </c>
      <c r="G33" s="2" t="s">
        <v>1489</v>
      </c>
      <c r="H33" s="2" t="s">
        <v>340</v>
      </c>
      <c r="I33" s="2" t="s">
        <v>1000</v>
      </c>
      <c r="J33" s="2" t="s">
        <v>100</v>
      </c>
      <c r="K33" s="2" t="s">
        <v>101</v>
      </c>
      <c r="L33" s="2" t="s">
        <v>363</v>
      </c>
      <c r="M33" s="2" t="s">
        <v>754</v>
      </c>
      <c r="N33" s="2" t="s">
        <v>141</v>
      </c>
      <c r="O33" s="2" t="s">
        <v>105</v>
      </c>
      <c r="P33" s="153">
        <v>60</v>
      </c>
      <c r="Q33" s="152">
        <v>3.7589999999999999</v>
      </c>
      <c r="R33" s="152">
        <v>10106</v>
      </c>
      <c r="T33" s="152">
        <v>22.792999999999999</v>
      </c>
      <c r="U33" s="165">
        <v>3.0000000000000001E-6</v>
      </c>
      <c r="V33" s="165">
        <v>1.71774545392765E-2</v>
      </c>
      <c r="W33" s="165">
        <v>9.4912424004222999E-4</v>
      </c>
    </row>
    <row r="34" spans="1:23" x14ac:dyDescent="0.2">
      <c r="A34" s="2" t="s">
        <v>26</v>
      </c>
      <c r="B34" s="2">
        <v>7211</v>
      </c>
      <c r="C34" s="2" t="s">
        <v>1518</v>
      </c>
      <c r="D34" s="2" t="s">
        <v>1519</v>
      </c>
      <c r="E34" s="4" t="s">
        <v>333</v>
      </c>
      <c r="F34" s="2" t="s">
        <v>1520</v>
      </c>
      <c r="G34" s="2" t="s">
        <v>1521</v>
      </c>
      <c r="H34" s="2" t="s">
        <v>340</v>
      </c>
      <c r="I34" s="2" t="s">
        <v>1000</v>
      </c>
      <c r="J34" s="2" t="s">
        <v>100</v>
      </c>
      <c r="K34" s="2" t="s">
        <v>289</v>
      </c>
      <c r="L34" s="2" t="s">
        <v>363</v>
      </c>
      <c r="M34" s="2" t="s">
        <v>754</v>
      </c>
      <c r="N34" s="2" t="s">
        <v>141</v>
      </c>
      <c r="O34" s="2" t="s">
        <v>105</v>
      </c>
      <c r="P34" s="153">
        <v>220</v>
      </c>
      <c r="Q34" s="152">
        <v>3.7589999999999999</v>
      </c>
      <c r="R34" s="152">
        <v>2702</v>
      </c>
      <c r="T34" s="152">
        <v>22.344999999999999</v>
      </c>
      <c r="U34" s="165">
        <v>9.9999999999999995E-7</v>
      </c>
      <c r="V34" s="165">
        <v>1.6839775177003E-2</v>
      </c>
      <c r="W34" s="165">
        <v>9.3046608161933999E-4</v>
      </c>
    </row>
    <row r="35" spans="1:23" x14ac:dyDescent="0.2">
      <c r="A35" s="2" t="s">
        <v>26</v>
      </c>
      <c r="B35" s="2">
        <v>7211</v>
      </c>
      <c r="C35" s="2" t="s">
        <v>1492</v>
      </c>
      <c r="D35" s="2" t="s">
        <v>1493</v>
      </c>
      <c r="E35" s="4" t="s">
        <v>333</v>
      </c>
      <c r="F35" s="2" t="s">
        <v>1494</v>
      </c>
      <c r="G35" s="2" t="s">
        <v>1495</v>
      </c>
      <c r="H35" s="2" t="s">
        <v>340</v>
      </c>
      <c r="I35" s="2" t="s">
        <v>1002</v>
      </c>
      <c r="J35" s="2" t="s">
        <v>100</v>
      </c>
      <c r="K35" s="2" t="s">
        <v>101</v>
      </c>
      <c r="L35" s="2" t="s">
        <v>1496</v>
      </c>
      <c r="M35" s="2" t="s">
        <v>751</v>
      </c>
      <c r="N35" s="2" t="s">
        <v>141</v>
      </c>
      <c r="O35" s="2" t="s">
        <v>105</v>
      </c>
      <c r="P35" s="153">
        <v>1300</v>
      </c>
      <c r="Q35" s="152">
        <v>3.7589999999999999</v>
      </c>
      <c r="R35" s="152">
        <v>1015.5</v>
      </c>
      <c r="T35" s="152">
        <v>49.624000000000002</v>
      </c>
      <c r="U35" s="165">
        <v>0</v>
      </c>
      <c r="V35" s="165">
        <v>3.73982726598487E-2</v>
      </c>
      <c r="W35" s="165">
        <v>2.0664066981525E-3</v>
      </c>
    </row>
    <row r="36" spans="1:23" x14ac:dyDescent="0.2">
      <c r="A36" s="2" t="s">
        <v>26</v>
      </c>
      <c r="B36" s="2">
        <v>7211</v>
      </c>
      <c r="C36" s="2" t="s">
        <v>1492</v>
      </c>
      <c r="D36" s="2" t="s">
        <v>1493</v>
      </c>
      <c r="E36" s="4" t="s">
        <v>333</v>
      </c>
      <c r="F36" s="2" t="s">
        <v>1497</v>
      </c>
      <c r="G36" s="2" t="s">
        <v>1498</v>
      </c>
      <c r="H36" s="2" t="s">
        <v>340</v>
      </c>
      <c r="I36" s="2" t="s">
        <v>1000</v>
      </c>
      <c r="J36" s="2" t="s">
        <v>100</v>
      </c>
      <c r="K36" s="2" t="s">
        <v>101</v>
      </c>
      <c r="L36" s="2" t="s">
        <v>363</v>
      </c>
      <c r="M36" s="2" t="s">
        <v>754</v>
      </c>
      <c r="N36" s="2" t="s">
        <v>141</v>
      </c>
      <c r="O36" s="2" t="s">
        <v>105</v>
      </c>
      <c r="P36" s="153">
        <v>1470</v>
      </c>
      <c r="Q36" s="152">
        <v>3.7589999999999999</v>
      </c>
      <c r="R36" s="152">
        <v>6400</v>
      </c>
      <c r="T36" s="152">
        <v>353.64699999999999</v>
      </c>
      <c r="U36" s="165">
        <v>5.0000000000000004E-6</v>
      </c>
      <c r="V36" s="165">
        <v>0.26651740270715901</v>
      </c>
      <c r="W36" s="165">
        <v>1.4726170674710199E-2</v>
      </c>
    </row>
    <row r="37" spans="1:23" x14ac:dyDescent="0.2">
      <c r="A37" s="2" t="s">
        <v>26</v>
      </c>
      <c r="B37" s="2">
        <v>7211</v>
      </c>
      <c r="C37" s="2" t="s">
        <v>1499</v>
      </c>
      <c r="D37" s="2" t="s">
        <v>1493</v>
      </c>
      <c r="E37" s="4" t="s">
        <v>333</v>
      </c>
      <c r="F37" s="2" t="s">
        <v>1500</v>
      </c>
      <c r="G37" s="2" t="s">
        <v>1501</v>
      </c>
      <c r="H37" s="2" t="s">
        <v>340</v>
      </c>
      <c r="I37" s="2" t="s">
        <v>1000</v>
      </c>
      <c r="J37" s="2" t="s">
        <v>100</v>
      </c>
      <c r="K37" s="2" t="s">
        <v>101</v>
      </c>
      <c r="L37" s="2" t="s">
        <v>399</v>
      </c>
      <c r="M37" s="2" t="s">
        <v>754</v>
      </c>
      <c r="N37" s="2" t="s">
        <v>141</v>
      </c>
      <c r="O37" s="2" t="s">
        <v>105</v>
      </c>
      <c r="P37" s="153">
        <v>1700</v>
      </c>
      <c r="Q37" s="152">
        <v>3.7589999999999999</v>
      </c>
      <c r="R37" s="152">
        <v>1331.6</v>
      </c>
      <c r="T37" s="152">
        <v>85.093000000000004</v>
      </c>
      <c r="U37" s="165">
        <v>0</v>
      </c>
      <c r="V37" s="165">
        <v>6.4128483721965404E-2</v>
      </c>
      <c r="W37" s="165">
        <v>3.5433595960623998E-3</v>
      </c>
    </row>
    <row r="38" spans="1:23" x14ac:dyDescent="0.2">
      <c r="A38" s="2" t="s">
        <v>26</v>
      </c>
      <c r="B38" s="2">
        <v>7211</v>
      </c>
      <c r="C38" s="2" t="s">
        <v>1504</v>
      </c>
      <c r="D38" s="2" t="s">
        <v>1505</v>
      </c>
      <c r="E38" s="4" t="s">
        <v>333</v>
      </c>
      <c r="F38" s="2" t="s">
        <v>1506</v>
      </c>
      <c r="G38" s="2" t="s">
        <v>1507</v>
      </c>
      <c r="H38" s="2" t="s">
        <v>340</v>
      </c>
      <c r="I38" s="2" t="s">
        <v>1000</v>
      </c>
      <c r="J38" s="2" t="s">
        <v>100</v>
      </c>
      <c r="K38" s="2" t="s">
        <v>101</v>
      </c>
      <c r="L38" s="2" t="s">
        <v>399</v>
      </c>
      <c r="M38" s="2" t="s">
        <v>754</v>
      </c>
      <c r="N38" s="2" t="s">
        <v>141</v>
      </c>
      <c r="O38" s="2" t="s">
        <v>105</v>
      </c>
      <c r="P38" s="153">
        <v>180</v>
      </c>
      <c r="Q38" s="152">
        <v>3.7589999999999999</v>
      </c>
      <c r="R38" s="152">
        <v>3488.25</v>
      </c>
      <c r="T38" s="152">
        <v>23.602</v>
      </c>
      <c r="U38" s="165">
        <v>0</v>
      </c>
      <c r="V38" s="165">
        <v>1.7787232078952501E-2</v>
      </c>
      <c r="W38" s="165">
        <v>9.8281692964396691E-4</v>
      </c>
    </row>
    <row r="39" spans="1:23" x14ac:dyDescent="0.2">
      <c r="A39" s="2" t="s">
        <v>26</v>
      </c>
      <c r="B39" s="2">
        <v>7211</v>
      </c>
      <c r="C39" s="2" t="s">
        <v>1508</v>
      </c>
      <c r="D39" s="2" t="s">
        <v>1509</v>
      </c>
      <c r="E39" s="4" t="s">
        <v>333</v>
      </c>
      <c r="F39" s="2" t="s">
        <v>1510</v>
      </c>
      <c r="G39" s="2" t="s">
        <v>1511</v>
      </c>
      <c r="H39" s="2" t="s">
        <v>340</v>
      </c>
      <c r="I39" s="2" t="s">
        <v>1002</v>
      </c>
      <c r="J39" s="2" t="s">
        <v>100</v>
      </c>
      <c r="K39" s="2" t="s">
        <v>101</v>
      </c>
      <c r="L39" s="2" t="s">
        <v>399</v>
      </c>
      <c r="M39" s="2" t="s">
        <v>751</v>
      </c>
      <c r="N39" s="2" t="s">
        <v>141</v>
      </c>
      <c r="O39" s="2" t="s">
        <v>105</v>
      </c>
      <c r="P39" s="153">
        <v>650</v>
      </c>
      <c r="Q39" s="152">
        <v>3.7589999999999999</v>
      </c>
      <c r="R39" s="152">
        <v>5547</v>
      </c>
      <c r="T39" s="152">
        <v>135.53299999999999</v>
      </c>
      <c r="U39" s="165">
        <v>0</v>
      </c>
      <c r="V39" s="165">
        <v>0.102140924886352</v>
      </c>
      <c r="W39" s="165">
        <v>5.6437016024874003E-3</v>
      </c>
    </row>
    <row r="40" spans="1:23" x14ac:dyDescent="0.2">
      <c r="A40" s="2" t="s">
        <v>26</v>
      </c>
      <c r="B40" s="2">
        <v>7211</v>
      </c>
      <c r="C40" s="2" t="s">
        <v>1514</v>
      </c>
      <c r="D40" s="2" t="s">
        <v>1515</v>
      </c>
      <c r="E40" s="4" t="s">
        <v>333</v>
      </c>
      <c r="F40" s="2" t="s">
        <v>1516</v>
      </c>
      <c r="G40" s="2" t="s">
        <v>1517</v>
      </c>
      <c r="H40" s="2" t="s">
        <v>340</v>
      </c>
      <c r="I40" s="2" t="s">
        <v>1000</v>
      </c>
      <c r="J40" s="2" t="s">
        <v>100</v>
      </c>
      <c r="K40" s="2" t="s">
        <v>272</v>
      </c>
      <c r="L40" s="2" t="s">
        <v>363</v>
      </c>
      <c r="M40" s="2" t="s">
        <v>754</v>
      </c>
      <c r="N40" s="2" t="s">
        <v>141</v>
      </c>
      <c r="O40" s="2" t="s">
        <v>105</v>
      </c>
      <c r="P40" s="153">
        <v>180</v>
      </c>
      <c r="Q40" s="152">
        <v>3.7589999999999999</v>
      </c>
      <c r="R40" s="152">
        <v>11282</v>
      </c>
      <c r="T40" s="152">
        <v>76.335999999999999</v>
      </c>
      <c r="U40" s="165">
        <v>6.0000000000000002E-6</v>
      </c>
      <c r="V40" s="165">
        <v>5.7529005178740503E-2</v>
      </c>
      <c r="W40" s="165">
        <v>3.1787115603076699E-3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 x14ac:dyDescent="0.2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160</v>
      </c>
      <c r="E1" s="22" t="s">
        <v>161</v>
      </c>
      <c r="F1" s="22" t="s">
        <v>1130</v>
      </c>
      <c r="G1" s="22" t="s">
        <v>4</v>
      </c>
      <c r="H1" s="22" t="s">
        <v>162</v>
      </c>
      <c r="I1" s="22" t="s">
        <v>5</v>
      </c>
      <c r="J1" s="22" t="s">
        <v>6</v>
      </c>
      <c r="K1" s="22" t="s">
        <v>7</v>
      </c>
      <c r="L1" s="22" t="s">
        <v>345</v>
      </c>
      <c r="M1" s="22" t="s">
        <v>8</v>
      </c>
      <c r="N1" s="22" t="s">
        <v>588</v>
      </c>
      <c r="O1" s="22" t="s">
        <v>127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20</v>
      </c>
      <c r="U1" s="164" t="s">
        <v>23</v>
      </c>
      <c r="V1" s="164" t="s">
        <v>24</v>
      </c>
      <c r="W1" s="164" t="s">
        <v>25</v>
      </c>
    </row>
    <row r="2" spans="1:23" x14ac:dyDescent="0.2">
      <c r="A2" s="21" t="s">
        <v>26</v>
      </c>
      <c r="B2" s="21">
        <v>7209</v>
      </c>
      <c r="C2" s="21" t="s">
        <v>1459</v>
      </c>
      <c r="D2" s="21" t="s">
        <v>1460</v>
      </c>
      <c r="E2" s="21" t="s">
        <v>333</v>
      </c>
      <c r="F2" s="21" t="s">
        <v>1461</v>
      </c>
      <c r="G2" s="21" t="s">
        <v>1462</v>
      </c>
      <c r="H2" s="21" t="s">
        <v>340</v>
      </c>
      <c r="I2" s="21" t="s">
        <v>1005</v>
      </c>
      <c r="J2" s="21" t="s">
        <v>100</v>
      </c>
      <c r="K2" s="21"/>
      <c r="L2" s="4" t="s">
        <v>346</v>
      </c>
      <c r="M2" s="21" t="s">
        <v>334</v>
      </c>
      <c r="N2" s="23" t="s">
        <v>751</v>
      </c>
      <c r="O2" s="23" t="s">
        <v>141</v>
      </c>
      <c r="P2" s="21" t="s">
        <v>105</v>
      </c>
      <c r="Q2" s="155">
        <v>27000</v>
      </c>
      <c r="R2" s="155">
        <v>3.7589999999999999</v>
      </c>
      <c r="S2" s="155">
        <v>100</v>
      </c>
      <c r="T2" s="155">
        <v>101.49299999999999</v>
      </c>
      <c r="U2" s="170">
        <v>6.3E-5</v>
      </c>
      <c r="V2" s="170">
        <v>1</v>
      </c>
      <c r="W2" s="170">
        <v>5.1312897205994003E-3</v>
      </c>
    </row>
    <row r="3" spans="1:23" x14ac:dyDescent="0.2">
      <c r="A3" s="21" t="s">
        <v>26</v>
      </c>
      <c r="B3" s="21">
        <v>7210</v>
      </c>
      <c r="C3" s="21" t="s">
        <v>1463</v>
      </c>
      <c r="D3" s="21" t="s">
        <v>1464</v>
      </c>
      <c r="E3" s="21" t="s">
        <v>1328</v>
      </c>
      <c r="F3" s="21" t="s">
        <v>1465</v>
      </c>
      <c r="G3" s="21" t="s">
        <v>1466</v>
      </c>
      <c r="H3" s="21" t="s">
        <v>340</v>
      </c>
      <c r="I3" s="21" t="s">
        <v>950</v>
      </c>
      <c r="J3" s="21" t="s">
        <v>31</v>
      </c>
      <c r="K3" s="21" t="s">
        <v>31</v>
      </c>
      <c r="L3" s="4" t="s">
        <v>346</v>
      </c>
      <c r="M3" s="21" t="s">
        <v>43</v>
      </c>
      <c r="N3" s="23" t="s">
        <v>1467</v>
      </c>
      <c r="O3" s="23" t="s">
        <v>141</v>
      </c>
      <c r="P3" s="21" t="s">
        <v>35</v>
      </c>
      <c r="Q3" s="155">
        <v>1442000</v>
      </c>
      <c r="R3" s="155">
        <v>1</v>
      </c>
      <c r="S3" s="155">
        <v>172.58</v>
      </c>
      <c r="T3" s="155">
        <v>2488.6039999999998</v>
      </c>
      <c r="U3" s="170">
        <v>5.5059999999999996E-3</v>
      </c>
      <c r="V3" s="170">
        <v>0.25630228655378101</v>
      </c>
      <c r="W3" s="170">
        <v>1.80536949160963E-3</v>
      </c>
    </row>
    <row r="4" spans="1:23" x14ac:dyDescent="0.2">
      <c r="A4" s="21" t="s">
        <v>26</v>
      </c>
      <c r="B4" s="21">
        <v>7210</v>
      </c>
      <c r="C4" s="21" t="s">
        <v>1459</v>
      </c>
      <c r="D4" s="21" t="s">
        <v>1460</v>
      </c>
      <c r="E4" s="21" t="s">
        <v>333</v>
      </c>
      <c r="F4" s="21" t="s">
        <v>1461</v>
      </c>
      <c r="G4" s="21" t="s">
        <v>1462</v>
      </c>
      <c r="H4" s="21" t="s">
        <v>340</v>
      </c>
      <c r="I4" s="21" t="s">
        <v>1005</v>
      </c>
      <c r="J4" s="21" t="s">
        <v>100</v>
      </c>
      <c r="K4" s="21"/>
      <c r="L4" s="4" t="s">
        <v>346</v>
      </c>
      <c r="M4" s="21" t="s">
        <v>334</v>
      </c>
      <c r="N4" s="23" t="s">
        <v>751</v>
      </c>
      <c r="O4" s="23" t="s">
        <v>141</v>
      </c>
      <c r="P4" s="21" t="s">
        <v>105</v>
      </c>
      <c r="Q4" s="155">
        <v>1921000</v>
      </c>
      <c r="R4" s="155">
        <v>3.7589999999999999</v>
      </c>
      <c r="S4" s="155">
        <v>100</v>
      </c>
      <c r="T4" s="155">
        <v>7221.0389999999998</v>
      </c>
      <c r="U4" s="170">
        <v>4.4749999999999998E-3</v>
      </c>
      <c r="V4" s="170">
        <v>0.74369771344621904</v>
      </c>
      <c r="W4" s="170">
        <v>5.2385375912513002E-3</v>
      </c>
    </row>
    <row r="5" spans="1:23" x14ac:dyDescent="0.2">
      <c r="A5" s="21" t="s">
        <v>26</v>
      </c>
      <c r="B5" s="21">
        <v>7211</v>
      </c>
      <c r="C5" s="21" t="s">
        <v>1459</v>
      </c>
      <c r="D5" s="21" t="s">
        <v>1460</v>
      </c>
      <c r="E5" s="21" t="s">
        <v>333</v>
      </c>
      <c r="F5" s="21" t="s">
        <v>1461</v>
      </c>
      <c r="G5" s="21" t="s">
        <v>1462</v>
      </c>
      <c r="H5" s="21" t="s">
        <v>340</v>
      </c>
      <c r="I5" s="21" t="s">
        <v>1005</v>
      </c>
      <c r="J5" s="21" t="s">
        <v>100</v>
      </c>
      <c r="K5" s="21"/>
      <c r="L5" s="4" t="s">
        <v>346</v>
      </c>
      <c r="M5" s="21" t="s">
        <v>334</v>
      </c>
      <c r="N5" s="23" t="s">
        <v>751</v>
      </c>
      <c r="O5" s="23" t="s">
        <v>141</v>
      </c>
      <c r="P5" s="21" t="s">
        <v>105</v>
      </c>
      <c r="Q5" s="155">
        <v>32000</v>
      </c>
      <c r="R5" s="155">
        <v>3.7589999999999999</v>
      </c>
      <c r="S5" s="155">
        <v>100</v>
      </c>
      <c r="T5" s="155">
        <v>120.288</v>
      </c>
      <c r="U5" s="170">
        <v>7.4999999999999993E-5</v>
      </c>
      <c r="V5" s="170">
        <v>1</v>
      </c>
      <c r="W5" s="170">
        <v>5.0089015900375003E-3</v>
      </c>
    </row>
    <row r="6" spans="1:23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 x14ac:dyDescent="0.2">
      <c r="E20" s="21"/>
      <c r="H20" s="21"/>
      <c r="I20" s="21"/>
      <c r="J20" s="21"/>
      <c r="K20" s="21"/>
      <c r="M20" s="21"/>
      <c r="N20" s="23"/>
      <c r="O20" s="23"/>
    </row>
    <row r="21" spans="1:23" x14ac:dyDescent="0.2">
      <c r="M21" s="4"/>
    </row>
    <row r="22" spans="1:23" x14ac:dyDescent="0.2">
      <c r="H22" s="2"/>
      <c r="M22" s="4"/>
    </row>
    <row r="23" spans="1:23" x14ac:dyDescent="0.2">
      <c r="H23" s="2"/>
    </row>
    <row r="24" spans="1:23" x14ac:dyDescent="0.2">
      <c r="H24" s="2"/>
    </row>
    <row r="25" spans="1:23" x14ac:dyDescent="0.2">
      <c r="H25" s="2"/>
    </row>
    <row r="26" spans="1:23" x14ac:dyDescent="0.2">
      <c r="H26" s="2"/>
    </row>
    <row r="27" spans="1:23" x14ac:dyDescent="0.2">
      <c r="H27" s="2"/>
    </row>
    <row r="28" spans="1:23" x14ac:dyDescent="0.2">
      <c r="H28" s="2"/>
    </row>
    <row r="1048574" spans="14:14" x14ac:dyDescent="0.2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Moran Alush</cp:lastModifiedBy>
  <cp:lastPrinted>2022-08-08T09:16:18Z</cp:lastPrinted>
  <dcterms:created xsi:type="dcterms:W3CDTF">2021-05-03T04:41:48Z</dcterms:created>
  <dcterms:modified xsi:type="dcterms:W3CDTF">2024-10-30T13:05:24Z</dcterms:modified>
</cp:coreProperties>
</file>