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U:\זמני\"/>
    </mc:Choice>
  </mc:AlternateContent>
  <xr:revisionPtr revIDLastSave="0" documentId="8_{DB2C3A1F-D8F0-4DCB-8B79-9A430097F914}" xr6:coauthVersionLast="47" xr6:coauthVersionMax="47" xr10:uidLastSave="{00000000-0000-0000-0000-000000000000}"/>
  <bookViews>
    <workbookView xWindow="22935" yWindow="1710" windowWidth="14400" windowHeight="10755" tabRatio="914" activeTab="1" xr2:uid="{00000000-000D-0000-FFFF-FFFF00000000}"/>
  </bookViews>
  <sheets>
    <sheet name="עמוד פתיחה" sheetId="38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48" r:id="rId16"/>
    <sheet name="לא סחיר ניירות ערך מסחריים" sheetId="16" r:id="rId17"/>
    <sheet name="לא סחיר איגרות חוב" sheetId="17" r:id="rId18"/>
    <sheet name="לא סחיר מניות מבכ ויהש" sheetId="18" r:id="rId19"/>
    <sheet name="קרנות השקעה" sheetId="19" r:id="rId20"/>
    <sheet name="לא סחיר כתבי אופציה" sheetId="20" r:id="rId21"/>
    <sheet name="לא סחיר אופציות" sheetId="21" r:id="rId22"/>
    <sheet name="לא סחיר נגזרים אחרים" sheetId="40" r:id="rId23"/>
    <sheet name="הלוואות" sheetId="23" r:id="rId24"/>
    <sheet name="לא סחיר מוצרים מובנים" sheetId="24" r:id="rId25"/>
    <sheet name="פיקדונות מעל 3 חודשים" sheetId="25" r:id="rId26"/>
    <sheet name="זכויות מקרקעין" sheetId="26" r:id="rId27"/>
    <sheet name="השקעה בחברות מוחזקות" sheetId="27" r:id="rId28"/>
    <sheet name="נכסים אחרים" sheetId="28" r:id="rId29"/>
    <sheet name="מסגרות אשראי" sheetId="29" r:id="rId30"/>
    <sheet name="יתרות התחייבות להשקעה" sheetId="47" r:id="rId31"/>
    <sheet name="אפשרויות בחירה" sheetId="49" r:id="rId32"/>
    <sheet name="מיפוי סעיפים" sheetId="58" r:id="rId33"/>
    <sheet name="File Name Info" sheetId="41" state="hidden" r:id="rId34"/>
  </sheets>
  <definedNames>
    <definedName name="_xlnm._FilterDatabase" localSheetId="5" hidden="1">'איגרות חוב'!$A$1:$AJ$488</definedName>
    <definedName name="_xlnm._FilterDatabase" localSheetId="31" hidden="1">'אפשרויות בחירה'!$A$1:$D$1037</definedName>
    <definedName name="_xlnm._FilterDatabase" localSheetId="11" hidden="1">'חוזים עתידיים'!$A$1:$T$17</definedName>
    <definedName name="_xlnm._FilterDatabase" localSheetId="17" hidden="1">'לא סחיר איגרות חוב'!$A$1:$AL$23</definedName>
    <definedName name="_xlnm._FilterDatabase" localSheetId="2" hidden="1">'מזומנים ושווי מזומנים'!$A$1:$N$1</definedName>
    <definedName name="_xlnm._FilterDatabase" localSheetId="32" hidden="1">'מיפוי סעיפים'!$A$1:$D$795</definedName>
    <definedName name="_xlnm._FilterDatabase" localSheetId="6" hidden="1">'מניות מבכ ויהש'!$A$1:$X$226</definedName>
    <definedName name="_xlnm._FilterDatabase" localSheetId="19" hidden="1">'קרנות השקעה'!$A$1:$Z$48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בחירה'!#REF!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בחירה'!#REF!</definedName>
    <definedName name="Issuer_Number_Type_3">'אפשרויות בחירה'!#REF!</definedName>
    <definedName name="Issuer_Number_Type_V2" localSheetId="31">'אפשרויות בחירה'!$C$104:$C$110</definedName>
    <definedName name="Issuer_Type_TFunds">'אפשרויות בחירה'!#REF!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בחירה'!#REF!</definedName>
    <definedName name="Security_Number_Loans" localSheetId="31">'אפשרויות בחירה'!$C$131</definedName>
    <definedName name="Stock_Exchange">'אפשרויות בחירה'!#REF!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בחירה'!#REF!</definedName>
    <definedName name="Tradeable_Status_All">'אפשרויות בחירה'!$C$135:$C$145</definedName>
    <definedName name="tradeable_status_bonds">'אפשרויות בחירה'!#REF!</definedName>
    <definedName name="tradeable_status_funds">'אפשרויות בחירה'!#REF!</definedName>
    <definedName name="tradeable_status_stock">'אפשרויות בחירה'!#REF!</definedName>
    <definedName name="Tradeable_Status_v2">'אפשרויות בחירה'!#REF!</definedName>
    <definedName name="tradeable_status_warrants">'אפשרויות בחירה'!#REF!</definedName>
    <definedName name="tradeable_status_warrants_v2">'אפשרויות בחירה'!#REF!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בחירה'!#REF!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בחירה'!#REF!</definedName>
    <definedName name="Valuation_Method">'אפשרויות בחירה'!$C$643:$C$648</definedName>
    <definedName name="Valuation_Realestate">'אפשרויות בחירה'!#REF!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customWorkbookViews>
    <customWorkbookView name="נירית שימרון - Personal View" guid="{AE318230-F718-49FC-82EB-7CAC3DCD05F1}" mergeInterval="0" personalView="1" maximized="1" xWindow="-8" yWindow="-8" windowWidth="1696" windowHeight="1026" tabRatio="894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2" l="1"/>
  <c r="E30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" i="2"/>
  <c r="B32" i="2"/>
  <c r="C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D13" i="38"/>
  <c r="D15" i="38" s="1"/>
  <c r="B30" i="2" l="1"/>
</calcChain>
</file>

<file path=xl/sharedStrings.xml><?xml version="1.0" encoding="utf-8"?>
<sst xmlns="http://schemas.openxmlformats.org/spreadsheetml/2006/main" count="22958" uniqueCount="2880">
  <si>
    <t>מספר קופה/קרן/ח.פ. עבור חברת ביטוח</t>
  </si>
  <si>
    <t>מספר מסלול</t>
  </si>
  <si>
    <t>שם מנפיק</t>
  </si>
  <si>
    <t>שם נייר ערך</t>
  </si>
  <si>
    <t>מספר נייר ערך</t>
  </si>
  <si>
    <t>מאפיין עיקרי</t>
  </si>
  <si>
    <t>ישראל/חו"ל</t>
  </si>
  <si>
    <t>מדינה לפי חשיפה כלכלית</t>
  </si>
  <si>
    <t>זירת מסחר</t>
  </si>
  <si>
    <t>דירוג</t>
  </si>
  <si>
    <t>שם מדרג</t>
  </si>
  <si>
    <t>מטבע פעילות</t>
  </si>
  <si>
    <t>מח"מ</t>
  </si>
  <si>
    <t>מועד פדיון</t>
  </si>
  <si>
    <t>שיעור ריבית</t>
  </si>
  <si>
    <t>תשואה לפדיון</t>
  </si>
  <si>
    <t>סכום לקבל (במטבע הפעילות)</t>
  </si>
  <si>
    <t>ערך נקוב (יחידות)</t>
  </si>
  <si>
    <t>שער חליפין</t>
  </si>
  <si>
    <t>שער נייר הערך</t>
  </si>
  <si>
    <t>שווי הוגן (באלפי ש"ח)</t>
  </si>
  <si>
    <t>עלות מופחתת (באלפי ש"ח)</t>
  </si>
  <si>
    <t>השיטה שיושמה בדוח הכספי</t>
  </si>
  <si>
    <t>שיעור מערך נקוב מונפק</t>
  </si>
  <si>
    <t>שיעור מנכסי אפיק ההשקעה</t>
  </si>
  <si>
    <t>שיעור מסך נכסי ההשקעה</t>
  </si>
  <si>
    <t>301</t>
  </si>
  <si>
    <t>בנק ישראל- מק"מ</t>
  </si>
  <si>
    <t>מ.ק.מ. 315</t>
  </si>
  <si>
    <t>IL0082503181</t>
  </si>
  <si>
    <t>מק"מ קצר משנים עשר חודשים</t>
  </si>
  <si>
    <t>ישראל</t>
  </si>
  <si>
    <t>TASE </t>
  </si>
  <si>
    <t>RF</t>
  </si>
  <si>
    <t>פנימי</t>
  </si>
  <si>
    <t>ILS</t>
  </si>
  <si>
    <t>05/03/2025</t>
  </si>
  <si>
    <t>שווי הוגן</t>
  </si>
  <si>
    <t>מלווה קצר מועד 1214</t>
  </si>
  <si>
    <t>IL0082412185</t>
  </si>
  <si>
    <t>TASE</t>
  </si>
  <si>
    <t>04/12/2024</t>
  </si>
  <si>
    <t>מלווה קצר מועד 215</t>
  </si>
  <si>
    <t>IL0082502191</t>
  </si>
  <si>
    <t>05/02/2025</t>
  </si>
  <si>
    <t>מלווה קצר מועד 814</t>
  </si>
  <si>
    <t>IL0082408142</t>
  </si>
  <si>
    <t>07/08/2024</t>
  </si>
  <si>
    <t>גליל</t>
  </si>
  <si>
    <t>ממשל צמודה 1025</t>
  </si>
  <si>
    <t>IL0011359127</t>
  </si>
  <si>
    <t>צמוד למדד המחירים לצרכן בריבית קבועה</t>
  </si>
  <si>
    <t>31/10/2025</t>
  </si>
  <si>
    <t>שחר</t>
  </si>
  <si>
    <t>ממשל שקלית 0825</t>
  </si>
  <si>
    <t>IL0011355570</t>
  </si>
  <si>
    <t>לא צמוד למדד המחירים לצרכן ריבית קבועה</t>
  </si>
  <si>
    <t>31/08/2025</t>
  </si>
  <si>
    <t>ממשלתי צמודה 0536</t>
  </si>
  <si>
    <t>IL0010977085</t>
  </si>
  <si>
    <t>30/05/2036</t>
  </si>
  <si>
    <t>ממשלתי שקלי  1026</t>
  </si>
  <si>
    <t>IL0010994569</t>
  </si>
  <si>
    <t>30/10/2026</t>
  </si>
  <si>
    <t>ממשלתי שקלית 0142</t>
  </si>
  <si>
    <t>IL0011254005</t>
  </si>
  <si>
    <t>31/01/2042</t>
  </si>
  <si>
    <t>גילון חדש</t>
  </si>
  <si>
    <t>ממשלתית משתנה 05/26 0.0866%</t>
  </si>
  <si>
    <t>IL0011417958</t>
  </si>
  <si>
    <t>לא צמוד למדד המחירים לצרכן ריבית משתנה</t>
  </si>
  <si>
    <t>31/05/2026</t>
  </si>
  <si>
    <t>ממשלתית צמודה 0726</t>
  </si>
  <si>
    <t>IL0011695645</t>
  </si>
  <si>
    <t>31/07/2026</t>
  </si>
  <si>
    <t>ממשלתית שקלית 0.5% 04/25</t>
  </si>
  <si>
    <t>IL0011626681</t>
  </si>
  <si>
    <t>30/04/2025</t>
  </si>
  <si>
    <t>ממשלתית שקלית 1.00% 03/30</t>
  </si>
  <si>
    <t>IL0011609851</t>
  </si>
  <si>
    <t>31/03/2030</t>
  </si>
  <si>
    <t>מקמ 524</t>
  </si>
  <si>
    <t>IL0082405254</t>
  </si>
  <si>
    <t>08/05/2024</t>
  </si>
  <si>
    <t>מקמ 614</t>
  </si>
  <si>
    <t>IL0082406161</t>
  </si>
  <si>
    <t>05/06/2024</t>
  </si>
  <si>
    <t>US TREASURY N/B</t>
  </si>
  <si>
    <t>T 3 3/8 05/15/33</t>
  </si>
  <si>
    <t>US91282CHC82</t>
  </si>
  <si>
    <t>צמוד מט"ח בריבית קבועה</t>
  </si>
  <si>
    <t>חו"ל</t>
  </si>
  <si>
    <t>ארה"ב</t>
  </si>
  <si>
    <t>אחר</t>
  </si>
  <si>
    <t>Aaa</t>
  </si>
  <si>
    <t>Moodys</t>
  </si>
  <si>
    <t>USD</t>
  </si>
  <si>
    <t>15/05/2033</t>
  </si>
  <si>
    <t>ממשל צמודה 0527</t>
  </si>
  <si>
    <t>IL0011408478</t>
  </si>
  <si>
    <t>31/05/2027</t>
  </si>
  <si>
    <t>ממשלתית צמודה 0.5% 0529</t>
  </si>
  <si>
    <t>IL0011570236</t>
  </si>
  <si>
    <t>31/05/2029</t>
  </si>
  <si>
    <t>ממשלתית צמודה 1.10% 1028</t>
  </si>
  <si>
    <t>IL0011973265</t>
  </si>
  <si>
    <t>31/10/2028</t>
  </si>
  <si>
    <t>ממשלתית שקלית 537ב 1.5% 05/37</t>
  </si>
  <si>
    <t>IL0011661803</t>
  </si>
  <si>
    <t>31/05/2037</t>
  </si>
  <si>
    <t>ממשל שקלית 0226</t>
  </si>
  <si>
    <t>IL0011746976</t>
  </si>
  <si>
    <t>27/02/2026</t>
  </si>
  <si>
    <t>מספר מזהה לווה</t>
  </si>
  <si>
    <t>סוג מספר מזהה לווה</t>
  </si>
  <si>
    <t>שם הלוואה</t>
  </si>
  <si>
    <t>מספר הלוואה</t>
  </si>
  <si>
    <t>תאריך העמדת מסגרת אשראי</t>
  </si>
  <si>
    <t>בעל עניין/צד קשור</t>
  </si>
  <si>
    <t>דירוג הלוואה/המנפיק</t>
  </si>
  <si>
    <t>סוג הריבית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</si>
  <si>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</si>
  <si>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</si>
  <si>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</si>
  <si>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שם הנכס האחר</t>
  </si>
  <si>
    <t>מספר הנכס האחר</t>
  </si>
  <si>
    <t>תאריך עסקה</t>
  </si>
  <si>
    <t>תאריך שערוך אחרון</t>
  </si>
  <si>
    <t>שווי מטבעי</t>
  </si>
  <si>
    <t>זכאים</t>
  </si>
  <si>
    <t>28080000</t>
  </si>
  <si>
    <t>חייבים וזכאים</t>
  </si>
  <si>
    <t>לא</t>
  </si>
  <si>
    <t>זכאים מס עמיתים</t>
  </si>
  <si>
    <t>28200000</t>
  </si>
  <si>
    <t>חייבים וזכאים מס</t>
  </si>
  <si>
    <t>חייבים</t>
  </si>
  <si>
    <t>27960000</t>
  </si>
  <si>
    <t>אמפל אמ ב חש 1/2014</t>
  </si>
  <si>
    <t>IL0011311847</t>
  </si>
  <si>
    <t xml:space="preserve">חייבים בגין תקבולים </t>
  </si>
  <si>
    <t>13/11/2022</t>
  </si>
  <si>
    <t>29/12/2022</t>
  </si>
  <si>
    <t>אמפל אמריקן אגח ב' חוב שלא שול</t>
  </si>
  <si>
    <t>1125624</t>
  </si>
  <si>
    <t>אמפל אמריקן אגח ב חש 1/13</t>
  </si>
  <si>
    <t>1127679</t>
  </si>
  <si>
    <t>אמפל אמריקן חש2/15 )מנע 110378</t>
  </si>
  <si>
    <t>IL0011103780</t>
  </si>
  <si>
    <t>05/01/2023</t>
  </si>
  <si>
    <t>מספר מנפיק</t>
  </si>
  <si>
    <t>סוג מספר מזהה מנפיק</t>
  </si>
  <si>
    <t>סוג מספר נייר ערך</t>
  </si>
  <si>
    <t>ענף מסחר</t>
  </si>
  <si>
    <t>סוג גורם משערך</t>
  </si>
  <si>
    <t>תלות/אי-תלות המשערך</t>
  </si>
  <si>
    <t>תאריך אחרון בו נבחנה בפועל ירידת ערך</t>
  </si>
  <si>
    <t>שיעור אחזקה באמצעי שליטה</t>
  </si>
  <si>
    <t>שווי מאזני (באלפי ש"ח)</t>
  </si>
  <si>
    <t>שם הנכס</t>
  </si>
  <si>
    <t>מדינת מיקום נדל"ן</t>
  </si>
  <si>
    <t>תאריך רכישה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</si>
  <si>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</si>
  <si>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</si>
  <si>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</si>
  <si>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</si>
  <si>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</si>
  <si>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שם גורם משערך</t>
  </si>
  <si>
    <t>שווי הוגן (במטבע הפעילות)</t>
  </si>
  <si>
    <t>עלות מופחתת (במטבע הפעילות)</t>
  </si>
  <si>
    <t>שם הבנק</t>
  </si>
  <si>
    <t>מספר מזהה בנק</t>
  </si>
  <si>
    <t>סוג מספר מזהה בנק</t>
  </si>
  <si>
    <t>תאריך פקיעת פיקדון</t>
  </si>
  <si>
    <t>דירוג הבנק</t>
  </si>
  <si>
    <t>שער פיקדון</t>
  </si>
  <si>
    <t>בנק הפועלים בע"מ</t>
  </si>
  <si>
    <t>12-509</t>
  </si>
  <si>
    <t>סימול בנק</t>
  </si>
  <si>
    <t>צמוד למדד המחירים לצרכן</t>
  </si>
  <si>
    <t>07/07/2024</t>
  </si>
  <si>
    <t>AAA</t>
  </si>
  <si>
    <t>S&amp;P מעלות</t>
  </si>
  <si>
    <t>נכס בסיס</t>
  </si>
  <si>
    <t>דירוג נייר הערך/המנפיק</t>
  </si>
  <si>
    <t>קובץ דיווח עבור רשימת נכסים ברמת הנכס הבודד (חוזר גופים מוסדיים 2015-9-14)</t>
  </si>
  <si>
    <t>יש לבחור תחום:</t>
  </si>
  <si>
    <t>נכסי עמיתים - קופות גמל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</si>
  <si>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</si>
  <si>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</si>
  <si>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</si>
  <si>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</si>
  <si>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</si>
  <si>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</si>
  <si>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</si>
  <si>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</si>
  <si>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</si>
  <si>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</si>
  <si>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</si>
  <si>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</si>
  <si>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</si>
  <si>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</si>
  <si>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</si>
  <si>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</si>
  <si>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</si>
  <si>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</si>
  <si>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</si>
  <si>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</si>
  <si>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</si>
  <si>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</si>
  <si>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</si>
  <si>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</si>
  <si>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</si>
  <si>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</si>
  <si>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</si>
  <si>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</si>
  <si>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</si>
  <si>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</si>
  <si>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</si>
  <si>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</si>
  <si>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</si>
  <si>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</si>
  <si>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</si>
  <si>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</si>
  <si>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</si>
  <si>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</si>
  <si>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</si>
  <si>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</si>
  <si>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</si>
  <si>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</si>
  <si>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</si>
  <si>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</si>
  <si>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</si>
  <si>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</si>
  <si>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</si>
  <si>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</si>
  <si>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</si>
  <si>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</si>
  <si>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</si>
  <si>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</si>
  <si>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</si>
  <si>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</si>
  <si>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</si>
  <si>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בריטניה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</si>
  <si>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</si>
  <si>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</si>
  <si>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</si>
  <si>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</si>
  <si>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</si>
  <si>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</si>
  <si>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</si>
  <si>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</si>
  <si>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</si>
  <si>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</si>
  <si>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</si>
  <si>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</si>
  <si>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</si>
  <si>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</si>
  <si>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</si>
  <si>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</si>
  <si>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</si>
  <si>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</si>
  <si>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</si>
  <si>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</si>
  <si>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</si>
  <si>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</si>
  <si>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</si>
  <si>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</si>
  <si>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</si>
  <si>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</si>
  <si>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</si>
  <si>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</si>
  <si>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</si>
  <si>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</si>
  <si>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</si>
  <si>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</si>
  <si>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</si>
  <si>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</si>
  <si>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</si>
  <si>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</si>
  <si>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</si>
  <si>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</si>
  <si>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</si>
  <si>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</si>
  <si>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</si>
  <si>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</si>
  <si>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</si>
  <si>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</si>
  <si>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</si>
  <si>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</si>
  <si>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</si>
  <si>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</si>
  <si>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</si>
  <si>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</si>
  <si>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</si>
  <si>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</si>
  <si>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</si>
  <si>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</si>
  <si>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</si>
  <si>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</si>
  <si>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</si>
  <si>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</si>
  <si>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</si>
  <si>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אירופה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</si>
  <si>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</si>
  <si>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</si>
  <si>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</si>
  <si>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</si>
  <si>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</si>
  <si>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</si>
  <si>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</si>
  <si>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</si>
  <si>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</si>
  <si>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</si>
  <si>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</si>
  <si>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</si>
  <si>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</si>
  <si>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</si>
  <si>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</si>
  <si>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ח.פ.</t>
  </si>
  <si>
    <t>מספר שותפות</t>
  </si>
  <si>
    <t>מספר תאגיד או שותפות בחו"ל</t>
  </si>
  <si>
    <t>LEI</t>
  </si>
  <si>
    <t>SWIFT</t>
  </si>
  <si>
    <t>סוג מספר מזהה מנהל קרן השקעות</t>
  </si>
  <si>
    <t>מרשם</t>
  </si>
  <si>
    <t>ת"ז</t>
  </si>
  <si>
    <t>דרכון</t>
  </si>
  <si>
    <t>ISIN</t>
  </si>
  <si>
    <t>OCC</t>
  </si>
  <si>
    <t>FIGI</t>
  </si>
  <si>
    <t>טיקר</t>
  </si>
  <si>
    <t>סוג מספר קרן השקעה</t>
  </si>
  <si>
    <t>סטאטוס סחירות</t>
  </si>
  <si>
    <t>סחיר</t>
  </si>
  <si>
    <t>לא סחיר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</si>
  <si>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</si>
  <si>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</si>
  <si>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</si>
  <si>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</si>
  <si>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</si>
  <si>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</si>
  <si>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</si>
  <si>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</si>
  <si>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</si>
  <si>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</si>
  <si>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</si>
  <si>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כן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</si>
  <si>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</si>
  <si>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</si>
  <si>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</si>
  <si>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</si>
  <si>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</si>
  <si>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</si>
  <si>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</si>
  <si>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</si>
  <si>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</si>
  <si>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</si>
  <si>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</si>
  <si>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</si>
  <si>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</si>
  <si>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</si>
  <si>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</si>
  <si>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</si>
  <si>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</si>
  <si>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</si>
  <si>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</si>
  <si>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</si>
  <si>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</si>
  <si>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</si>
  <si>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</si>
  <si>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</si>
  <si>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</si>
  <si>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</si>
  <si>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</si>
  <si>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</si>
  <si>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</si>
  <si>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</si>
  <si>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</si>
  <si>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</si>
  <si>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</si>
  <si>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</si>
  <si>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</si>
  <si>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</si>
  <si>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</si>
  <si>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</si>
  <si>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</si>
  <si>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</si>
  <si>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</si>
  <si>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</si>
  <si>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</si>
  <si>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</si>
  <si>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</si>
  <si>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</si>
  <si>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</si>
  <si>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</si>
  <si>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</si>
  <si>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</si>
  <si>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</si>
  <si>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</si>
  <si>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</si>
  <si>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</si>
  <si>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</si>
  <si>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</si>
  <si>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</si>
  <si>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</si>
  <si>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</si>
  <si>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</si>
  <si>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</si>
  <si>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</si>
  <si>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</si>
  <si>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</si>
  <si>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</si>
  <si>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</si>
  <si>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נייר ערך</t>
  </si>
  <si>
    <t>הלוואה</t>
  </si>
  <si>
    <t>מנפיק</t>
  </si>
  <si>
    <t>NR</t>
  </si>
  <si>
    <t>נחיתות חוזית</t>
  </si>
  <si>
    <t>החוב נחות</t>
  </si>
  <si>
    <t>החוב לא נחות</t>
  </si>
  <si>
    <t>סטנדרד &amp; פורסס מעלות בע"מ (S&amp;P)</t>
  </si>
  <si>
    <t>מידרוג Moodys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</si>
  <si>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</si>
  <si>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</si>
  <si>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</si>
  <si>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</si>
  <si>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</si>
  <si>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</si>
  <si>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</si>
  <si>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</si>
  <si>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</si>
  <si>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</si>
  <si>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</si>
  <si>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</si>
  <si>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</si>
  <si>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</si>
  <si>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</si>
  <si>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Moody's Investor Service</t>
  </si>
  <si>
    <t>S&amp;P</t>
  </si>
  <si>
    <t>Standard &amp; Poor's Corporation</t>
  </si>
  <si>
    <t>Not rated</t>
  </si>
  <si>
    <t>אג"ח מובנות</t>
  </si>
  <si>
    <t>אופנה והלבשה</t>
  </si>
  <si>
    <t>אחסנה</t>
  </si>
  <si>
    <t>אלקטרוניקה ואופטיקה</t>
  </si>
  <si>
    <t>אנרגיה</t>
  </si>
  <si>
    <t>אנרגיה מתחדשת</t>
  </si>
  <si>
    <t>אנשים פרטיים</t>
  </si>
  <si>
    <t>אשראי חוץ בנקאי</t>
  </si>
  <si>
    <t>ביוטכנולוגיה</t>
  </si>
  <si>
    <t>ביטוח</t>
  </si>
  <si>
    <t>ביטחוניות</t>
  </si>
  <si>
    <t>בנייה</t>
  </si>
  <si>
    <t>בנקים</t>
  </si>
  <si>
    <t>השקעות בהיי-טק</t>
  </si>
  <si>
    <t>השקעות במדעי החיים</t>
  </si>
  <si>
    <t>השקעה ואחזקות</t>
  </si>
  <si>
    <t>חברות ללא פעילות ומעטפת</t>
  </si>
  <si>
    <t>חברות מעטפת</t>
  </si>
  <si>
    <t>חיפושי נפט וגז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</si>
  <si>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</si>
  <si>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</si>
  <si>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</si>
  <si>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</si>
  <si>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</si>
  <si>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</si>
  <si>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</si>
  <si>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</si>
  <si>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</si>
  <si>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בישראל</t>
  </si>
  <si>
    <t>נדל"ן מניב בחו"ל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</si>
  <si>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</si>
  <si>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</si>
  <si>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</si>
  <si>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</si>
  <si>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</si>
  <si>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</si>
  <si>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 טק</t>
  </si>
  <si>
    <t>קרנות סל</t>
  </si>
  <si>
    <t>רובוטיקה ותלת מימד</t>
  </si>
  <si>
    <t>רשויות מקומיות</t>
  </si>
  <si>
    <t>רשתות שיווק</t>
  </si>
  <si>
    <t>שירותי מידע</t>
  </si>
  <si>
    <t>שירותים</t>
  </si>
  <si>
    <t>שירותים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</si>
  <si>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</si>
  <si>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</si>
  <si>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</si>
  <si>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</si>
  <si>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</si>
  <si>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</si>
  <si>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</si>
  <si>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</si>
  <si>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</si>
  <si>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</si>
  <si>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</si>
  <si>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</si>
  <si>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</si>
  <si>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</si>
  <si>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</si>
  <si>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</si>
  <si>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</si>
  <si>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</si>
  <si>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</si>
  <si>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</si>
  <si>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</si>
  <si>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</si>
  <si>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</si>
  <si>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</si>
  <si>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</si>
  <si>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</si>
  <si>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</si>
  <si>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</si>
  <si>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</si>
  <si>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</si>
  <si>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</si>
  <si>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</si>
  <si>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</si>
  <si>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</si>
  <si>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</si>
  <si>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</si>
  <si>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</si>
  <si>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</si>
  <si>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</si>
  <si>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</si>
  <si>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</si>
  <si>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</si>
  <si>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</si>
  <si>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</si>
  <si>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</si>
  <si>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</si>
  <si>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</si>
  <si>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</si>
  <si>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</si>
  <si>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</si>
  <si>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</si>
  <si>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</si>
  <si>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</si>
  <si>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</si>
  <si>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</si>
  <si>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</si>
  <si>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</si>
  <si>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</si>
  <si>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</si>
  <si>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</si>
  <si>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</si>
  <si>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</si>
  <si>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</si>
  <si>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</si>
  <si>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</si>
  <si>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</si>
  <si>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</si>
  <si>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</si>
  <si>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</si>
  <si>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</si>
  <si>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</si>
  <si>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</si>
  <si>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</si>
  <si>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</si>
  <si>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</si>
  <si>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</si>
  <si>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</si>
  <si>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</si>
  <si>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</si>
  <si>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</si>
  <si>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</si>
  <si>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</si>
  <si>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</si>
  <si>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</si>
  <si>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</si>
  <si>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</si>
  <si>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</si>
  <si>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</si>
  <si>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</si>
  <si>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</si>
  <si>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Other</t>
  </si>
  <si>
    <t>סיווג הקרן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</si>
  <si>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</si>
  <si>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</si>
  <si>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</si>
  <si>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</si>
  <si>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</si>
  <si>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</si>
  <si>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</si>
  <si>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</si>
  <si>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</si>
  <si>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</si>
  <si>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</si>
  <si>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</si>
  <si>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</si>
  <si>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</si>
  <si>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</si>
  <si>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</si>
  <si>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</si>
  <si>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</si>
  <si>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</si>
  <si>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</si>
  <si>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</si>
  <si>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</si>
  <si>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</si>
  <si>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</si>
  <si>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</si>
  <si>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</si>
  <si>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</si>
  <si>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</si>
  <si>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</si>
  <si>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</si>
  <si>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</si>
  <si>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</si>
  <si>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</si>
  <si>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</si>
  <si>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</si>
  <si>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</si>
  <si>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</si>
  <si>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</si>
  <si>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</si>
  <si>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</si>
  <si>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</si>
  <si>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</si>
  <si>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</si>
  <si>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</si>
  <si>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</si>
  <si>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</si>
  <si>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</si>
  <si>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</si>
  <si>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</si>
  <si>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</si>
  <si>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</si>
  <si>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</si>
  <si>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</si>
  <si>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</si>
  <si>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</si>
  <si>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</si>
  <si>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</si>
  <si>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</si>
  <si>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</si>
  <si>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</si>
  <si>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</si>
  <si>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</si>
  <si>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</si>
  <si>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</si>
  <si>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</si>
  <si>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</si>
  <si>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</si>
  <si>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</si>
  <si>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</si>
  <si>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</si>
  <si>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</si>
  <si>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</si>
  <si>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</si>
  <si>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</si>
  <si>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</si>
  <si>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</si>
  <si>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</si>
  <si>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</si>
  <si>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</si>
  <si>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</si>
  <si>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</si>
  <si>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</si>
  <si>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</si>
  <si>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</si>
  <si>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</si>
  <si>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</si>
  <si>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</si>
  <si>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</si>
  <si>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</si>
  <si>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</si>
  <si>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</si>
  <si>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</si>
  <si>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</si>
  <si>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</si>
  <si>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</si>
  <si>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</si>
  <si>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</si>
  <si>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</si>
  <si>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</si>
  <si>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</si>
  <si>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</si>
  <si>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</si>
  <si>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</si>
  <si>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</si>
  <si>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</si>
  <si>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</si>
  <si>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</si>
  <si>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</si>
  <si>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</si>
  <si>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</si>
  <si>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</si>
  <si>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</si>
  <si>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</si>
  <si>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</si>
  <si>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</si>
  <si>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</si>
  <si>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</si>
  <si>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</si>
  <si>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</si>
  <si>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</si>
  <si>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</si>
  <si>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</si>
  <si>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</si>
  <si>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</si>
  <si>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</si>
  <si>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</si>
  <si>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</si>
  <si>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</si>
  <si>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</si>
  <si>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</si>
  <si>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</si>
  <si>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</si>
  <si>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</si>
  <si>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</si>
  <si>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</si>
  <si>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</si>
  <si>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</si>
  <si>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</si>
  <si>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</si>
  <si>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</si>
  <si>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</si>
  <si>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</si>
  <si>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</si>
  <si>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</si>
  <si>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</si>
  <si>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</si>
  <si>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</si>
  <si>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</si>
  <si>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</si>
  <si>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</si>
  <si>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</si>
  <si>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</si>
  <si>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</si>
  <si>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</si>
  <si>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</si>
  <si>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</si>
  <si>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</si>
  <si>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</si>
  <si>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</si>
  <si>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</si>
  <si>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</si>
  <si>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</si>
  <si>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</si>
  <si>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</si>
  <si>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</si>
  <si>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</si>
  <si>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</si>
  <si>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</si>
  <si>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</si>
  <si>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</si>
  <si>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</si>
  <si>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</si>
  <si>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</si>
  <si>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</si>
  <si>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</si>
  <si>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</si>
  <si>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מט"ח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</si>
  <si>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</si>
  <si>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</si>
  <si>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</si>
  <si>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</si>
  <si>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</si>
  <si>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</si>
  <si>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סוג הצמדה</t>
  </si>
  <si>
    <t>לא צמוד</t>
  </si>
  <si>
    <t>צמוד למט"ח</t>
  </si>
  <si>
    <t>צמוד למדד אחר</t>
  </si>
  <si>
    <t>סוג בטוחה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</si>
  <si>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</si>
  <si>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</si>
  <si>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</si>
  <si>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</si>
  <si>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</si>
  <si>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</si>
  <si>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</si>
  <si>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</si>
  <si>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מניות לא סחירות</t>
  </si>
  <si>
    <t>נגזרי אשראי</t>
  </si>
  <si>
    <t>נדל"ן אחר - נדל"ן מניב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</si>
  <si>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</si>
  <si>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נדל"ן אחר - נדל"ן לא מניב</t>
  </si>
  <si>
    <t>נדל"ן אחר - קרקע</t>
  </si>
  <si>
    <t>נדל"ן עבורו התקבלה ההלוואה</t>
  </si>
  <si>
    <t>ערבות בנקאית</t>
  </si>
  <si>
    <t>קרנות השקעה</t>
  </si>
  <si>
    <t>שעבוד שוטף</t>
  </si>
  <si>
    <t>שעבוד שלילי</t>
  </si>
  <si>
    <t>תזרים עמלות</t>
  </si>
  <si>
    <t>תזרים מזומנים</t>
  </si>
  <si>
    <t>תזרים מפרויקטים</t>
  </si>
  <si>
    <t>זכות חזרה</t>
  </si>
  <si>
    <t>מבנה לוח סילוקין</t>
  </si>
  <si>
    <t>בולט (Bullet)</t>
  </si>
  <si>
    <t>בלון</t>
  </si>
  <si>
    <t>קרן שווה</t>
  </si>
  <si>
    <t>שפיצר</t>
  </si>
  <si>
    <t xml:space="preserve">אחר </t>
  </si>
  <si>
    <t>זכות פירעון מוקדם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</si>
  <si>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</si>
  <si>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</si>
  <si>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</si>
  <si>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</si>
  <si>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</si>
  <si>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</si>
  <si>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</si>
  <si>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</si>
  <si>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</si>
  <si>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</si>
  <si>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</si>
  <si>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</si>
  <si>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</si>
  <si>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</si>
  <si>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</si>
  <si>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</si>
  <si>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</si>
  <si>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</si>
  <si>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</si>
  <si>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</si>
  <si>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</si>
  <si>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</si>
  <si>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</si>
  <si>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</si>
  <si>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</si>
  <si>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</si>
  <si>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</si>
  <si>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</si>
  <si>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</si>
  <si>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</si>
  <si>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</si>
  <si>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</si>
  <si>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</si>
  <si>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</si>
  <si>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</si>
  <si>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</si>
  <si>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</si>
  <si>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</si>
  <si>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</si>
  <si>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</si>
  <si>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</si>
  <si>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 xml:space="preserve">קבועה </t>
  </si>
  <si>
    <t>האם סווג כחוב בעייתי</t>
  </si>
  <si>
    <t>אסטרטגיית קרן ההשקעה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</si>
  <si>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</si>
  <si>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</si>
  <si>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</si>
  <si>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</si>
  <si>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</si>
  <si>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</si>
  <si>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</si>
  <si>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</si>
  <si>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</si>
  <si>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</si>
  <si>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</si>
  <si>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</si>
  <si>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</si>
  <si>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</si>
  <si>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</si>
  <si>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</si>
  <si>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</si>
  <si>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</si>
  <si>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</si>
  <si>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</si>
  <si>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</si>
  <si>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</si>
  <si>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</si>
  <si>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</si>
  <si>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</si>
  <si>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</si>
  <si>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</si>
  <si>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</si>
  <si>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</si>
  <si>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</si>
  <si>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</si>
  <si>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</si>
  <si>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</si>
  <si>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</si>
  <si>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</si>
  <si>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</si>
  <si>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</si>
  <si>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</si>
  <si>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</si>
  <si>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</si>
  <si>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</si>
  <si>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</si>
  <si>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</si>
  <si>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</si>
  <si>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</si>
  <si>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</si>
  <si>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</si>
  <si>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</si>
  <si>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</si>
  <si>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</si>
  <si>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</si>
  <si>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</si>
  <si>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</si>
  <si>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</si>
  <si>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</si>
  <si>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</si>
  <si>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</si>
  <si>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</si>
  <si>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</si>
  <si>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</si>
  <si>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דיווח מנהל הקרן</t>
  </si>
  <si>
    <t>חברת ציטוט</t>
  </si>
  <si>
    <t>מומחה בלתי תלוי</t>
  </si>
  <si>
    <t>קיימת תלות</t>
  </si>
  <si>
    <t>אי-תלות</t>
  </si>
  <si>
    <t>עלות מופחתת</t>
  </si>
  <si>
    <t>תדירות Reset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</si>
  <si>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</si>
  <si>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</si>
  <si>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</si>
  <si>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</si>
  <si>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</si>
  <si>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</si>
  <si>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</si>
  <si>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סוג הסליקה</t>
  </si>
  <si>
    <t>Delivery</t>
  </si>
  <si>
    <t>No-delivery</t>
  </si>
  <si>
    <t>ריבית עוגן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</si>
  <si>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</si>
  <si>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</si>
  <si>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</si>
  <si>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</si>
  <si>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</si>
  <si>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</si>
  <si>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</si>
  <si>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</si>
  <si>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</si>
  <si>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</si>
  <si>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תקופת ריבית עוגן</t>
  </si>
  <si>
    <t>נספח התחשבנות בטחונות (CSA)</t>
  </si>
  <si>
    <t>קיים חוזה</t>
  </si>
  <si>
    <t>לא קיים חוזה</t>
  </si>
  <si>
    <t>גורם מצטט</t>
  </si>
  <si>
    <t>הצד הנגדי</t>
  </si>
  <si>
    <t>גורם אחר</t>
  </si>
  <si>
    <t>פקטור מוביל</t>
  </si>
  <si>
    <t>מדדי מניות</t>
  </si>
  <si>
    <t>מדינה/איזור גאוגרפי</t>
  </si>
  <si>
    <t>ממונף</t>
  </si>
  <si>
    <t>מניות</t>
  </si>
  <si>
    <t>שווי שוק</t>
  </si>
  <si>
    <t>תנודתיות</t>
  </si>
  <si>
    <t>פקטור נוסף</t>
  </si>
  <si>
    <t>כווית</t>
  </si>
  <si>
    <t>Emerging Markets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</si>
  <si>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</si>
  <si>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</si>
  <si>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</si>
  <si>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</si>
  <si>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</si>
  <si>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</si>
  <si>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</si>
  <si>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</si>
  <si>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</si>
  <si>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</si>
  <si>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</si>
  <si>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</si>
  <si>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האם קיים קנס בגין יציאה מוקדמת</t>
  </si>
  <si>
    <t>מזומנים ושווי מזומנים</t>
  </si>
  <si>
    <t>מזומן ועו"ש בש"ח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</si>
  <si>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</si>
  <si>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</si>
  <si>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</si>
  <si>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</si>
  <si>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</si>
  <si>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</si>
  <si>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</si>
  <si>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</si>
  <si>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איגרות חוב ממשלתיות</t>
  </si>
  <si>
    <t>צמוד למדד המחירים לצרכן בריבית משתנה</t>
  </si>
  <si>
    <t>צמוד מט"ח בריבית משתנה</t>
  </si>
  <si>
    <t>נקוב במט"ח</t>
  </si>
  <si>
    <t>ניירות ערך מסחריים</t>
  </si>
  <si>
    <t>איגרות חוב</t>
  </si>
  <si>
    <t>לא צמוד למדד המחירים לצרכן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</si>
  <si>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</si>
  <si>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</si>
  <si>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</si>
  <si>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</si>
  <si>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04/11/2008 ועד 31/03/2015 ונמדד בעלות מופחתת</t>
  </si>
  <si>
    <t>מניות, מניות בכורה ויחידות השתתפות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</si>
  <si>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</si>
  <si>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</si>
  <si>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</si>
  <si>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</si>
  <si>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</si>
  <si>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</si>
  <si>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</si>
  <si>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</si>
  <si>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</si>
  <si>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</si>
  <si>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</si>
  <si>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</si>
  <si>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קרנות נאמנות</t>
  </si>
  <si>
    <t>אג"ח קונצרני</t>
  </si>
  <si>
    <t>אג"ח ממשלתי</t>
  </si>
  <si>
    <t>אופציות</t>
  </si>
  <si>
    <t>מניה</t>
  </si>
  <si>
    <t>מדד</t>
  </si>
  <si>
    <t>קרן סל</t>
  </si>
  <si>
    <t>סחורה</t>
  </si>
  <si>
    <t>מוצרים מובנים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</si>
  <si>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</si>
  <si>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</si>
  <si>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</si>
  <si>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</si>
  <si>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</si>
  <si>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</si>
  <si>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לא סחיר איגרות חוב ממשלתיות</t>
  </si>
  <si>
    <t>לא סחיר איגרות חוב מיועדות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</si>
  <si>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</si>
  <si>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</si>
  <si>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</si>
  <si>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</si>
  <si>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</si>
  <si>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אפיק השקעה מובטח תשואה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</si>
  <si>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</si>
  <si>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</si>
  <si>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</si>
  <si>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לא סחיר ניירות ערך מסחריים</t>
  </si>
  <si>
    <t>נש"ר</t>
  </si>
  <si>
    <t>לא סחיר איגרות חוב</t>
  </si>
  <si>
    <t>אג"ח להמרה לא צמוד למדד</t>
  </si>
  <si>
    <t>אג"ח לא סחיר שנרכש בין 04/11/2008 ועד 31/03/2015 ונמדד לפי עלות מופחתת</t>
  </si>
  <si>
    <t>לא סחיר מניות, מניות בכורה ויחידות השתתפות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</si>
  <si>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</si>
  <si>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</si>
  <si>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</si>
  <si>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</si>
  <si>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</si>
  <si>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</si>
  <si>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</si>
  <si>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</si>
  <si>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</si>
  <si>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</si>
  <si>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גידור (Hedge Fund)</t>
  </si>
  <si>
    <t>קרן חוב</t>
  </si>
  <si>
    <t>קרן נדל"ן</t>
  </si>
  <si>
    <t>קרן השקעה אחרת</t>
  </si>
  <si>
    <t>לא סחיר אופציות</t>
  </si>
  <si>
    <t>ריבית</t>
  </si>
  <si>
    <t>הלוואות</t>
  </si>
  <si>
    <t>חברה מוחזקת</t>
  </si>
  <si>
    <t>יחיד שאינו עמית/מבוטח</t>
  </si>
  <si>
    <t>נושא משרה/עובד</t>
  </si>
  <si>
    <t>סוכן</t>
  </si>
  <si>
    <t>עמית/מבוטח</t>
  </si>
  <si>
    <t>תאגיד</t>
  </si>
  <si>
    <t>לא סחיר נגזרים אחרים</t>
  </si>
  <si>
    <t>Unfunded Swap</t>
  </si>
  <si>
    <t>Funded Swap</t>
  </si>
  <si>
    <t>Unfunded Forward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</si>
  <si>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</si>
  <si>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</si>
  <si>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</si>
  <si>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</si>
  <si>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</si>
  <si>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</si>
  <si>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</si>
  <si>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לא סחיר מוצרים מובנים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</si>
  <si>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</si>
  <si>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</si>
  <si>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</si>
  <si>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</si>
  <si>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פיקדונות מעל 3 חודשים</t>
  </si>
  <si>
    <t>בטחונות לא שוטפים</t>
  </si>
  <si>
    <t>בטחונות לתקופה של מעל 3 חודשים</t>
  </si>
  <si>
    <t>זכויות מקרקעין</t>
  </si>
  <si>
    <t>נדל"ן מניב</t>
  </si>
  <si>
    <t>נדל"ן לא מניב</t>
  </si>
  <si>
    <t>נכסים אחרים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</si>
  <si>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</si>
  <si>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</si>
  <si>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</si>
  <si>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</si>
  <si>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</si>
  <si>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</si>
  <si>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</si>
  <si>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</si>
  <si>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</si>
  <si>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</si>
  <si>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</si>
  <si>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</si>
  <si>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</si>
  <si>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</si>
  <si>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 בגין שיקוף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</si>
  <si>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</si>
  <si>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</si>
  <si>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</si>
  <si>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</si>
  <si>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</si>
  <si>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</si>
  <si>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</si>
  <si>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</si>
  <si>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</si>
  <si>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</si>
  <si>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</si>
  <si>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</si>
  <si>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</si>
  <si>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</si>
  <si>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</si>
  <si>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השקעה בחברות מוחזקות</t>
  </si>
  <si>
    <t>חברת בת</t>
  </si>
  <si>
    <t>חברה כלולה</t>
  </si>
  <si>
    <t>יתרות התחייבות להשקעה</t>
  </si>
  <si>
    <t>התחייבות להשקעה</t>
  </si>
  <si>
    <t>שם גיליון</t>
  </si>
  <si>
    <t>שם סעיף</t>
  </si>
  <si>
    <t>מספר סעיף</t>
  </si>
  <si>
    <t>מידע שניתן לדווח רק לרשות</t>
  </si>
  <si>
    <t>ü</t>
  </si>
  <si>
    <t xml:space="preserve">שם נייר ערך </t>
  </si>
  <si>
    <t xml:space="preserve">סוג מספר מזהה מנפיק </t>
  </si>
  <si>
    <t xml:space="preserve">דירוג נייר הערך/המנפיק </t>
  </si>
  <si>
    <t>מניות, מב"כ ויה"ש</t>
  </si>
  <si>
    <t>כתבי אופציה</t>
  </si>
  <si>
    <t>נכס בסיס (כתב אופציה)</t>
  </si>
  <si>
    <t>תאריך פקיעה</t>
  </si>
  <si>
    <t>שער מימוש</t>
  </si>
  <si>
    <t>יחס המרה</t>
  </si>
  <si>
    <t>חוזים עתידיים</t>
  </si>
  <si>
    <t>מספר קרן</t>
  </si>
  <si>
    <t>חודש הנפקת שכבה</t>
  </si>
  <si>
    <t>חודש הבדיקה</t>
  </si>
  <si>
    <t>שווי הנכסים באפיק (באלפי ש"ח)</t>
  </si>
  <si>
    <t xml:space="preserve">תאריך אחרון בו נבחנה בפועל ירידת ערך </t>
  </si>
  <si>
    <t>לא סחיר מניות, מב"כ ויה"ש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</si>
  <si>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</si>
  <si>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</si>
  <si>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</si>
  <si>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</si>
  <si>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לא סחיר כתבי אופציה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</si>
  <si>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</si>
  <si>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</si>
  <si>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</si>
  <si>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</si>
  <si>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</si>
  <si>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</si>
  <si>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</si>
  <si>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</si>
  <si>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</si>
  <si>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</si>
  <si>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אפיק ההשקעה (רגל 2)</t>
  </si>
  <si>
    <t>שיעור מסך נכסי אפיק ההשקעה (רגל 2)</t>
  </si>
  <si>
    <t>שווי הוגן (נטו באלפי ש"ח)</t>
  </si>
  <si>
    <t>סוג הנכס</t>
  </si>
  <si>
    <t>מועד ההתקשרות בעסקה</t>
  </si>
  <si>
    <t>מועד סיום חוזי</t>
  </si>
  <si>
    <t>נספח התחשבנות בטחונות - CSA</t>
  </si>
  <si>
    <t>שיעור ריבית עוגן</t>
  </si>
  <si>
    <t>שער נכס הבסיס במועד ההתקשרות בעסקה</t>
  </si>
  <si>
    <t>שער הנגזר במועד ההתקשרות בעסקה</t>
  </si>
  <si>
    <t>שיעור הקנס בגין יציאה מוקדמת</t>
  </si>
  <si>
    <t>צד נגדי - Counterparty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</si>
  <si>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</si>
  <si>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</si>
  <si>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</si>
  <si>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</si>
  <si>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 xml:space="preserve">דירוג הלוואה/המנפיק </t>
  </si>
  <si>
    <t>שיעור תוספת/הפחתה לריבית העוגן</t>
  </si>
  <si>
    <t>שווי הבטוחות העומדות כנגד ההלוואה</t>
  </si>
  <si>
    <t>שיעור הבטוחות מהחוב</t>
  </si>
  <si>
    <t>מועד עדכון אחרון לשווי הבטוחות</t>
  </si>
  <si>
    <t>יעוד הלוואה</t>
  </si>
  <si>
    <t>שיעור ריבית בגין אי-ניצול מסגרת האשראי</t>
  </si>
  <si>
    <t>ערך נקוב</t>
  </si>
  <si>
    <t>שער הלוואה</t>
  </si>
  <si>
    <t>השקעה בחברה מוחזקת</t>
  </si>
  <si>
    <t>השקעה בחברות מוחזקת</t>
  </si>
  <si>
    <t>מסגרות אשראי</t>
  </si>
  <si>
    <t>ידווח בקבצי נכסי הנוסטרו בלבד</t>
  </si>
  <si>
    <t>שיעור מסך נכסי השקעה</t>
  </si>
  <si>
    <t>סך הכל נכסים</t>
  </si>
  <si>
    <t>יתרות התחייבויות להשקעה</t>
  </si>
  <si>
    <t>SGD</t>
  </si>
  <si>
    <t>JPY</t>
  </si>
  <si>
    <t>GBP</t>
  </si>
  <si>
    <t>CHF</t>
  </si>
  <si>
    <t>בנק לאומי לישראל בע"מ</t>
  </si>
  <si>
    <t>10-800</t>
  </si>
  <si>
    <t>EUR</t>
  </si>
  <si>
    <t>DKK</t>
  </si>
  <si>
    <t>AUD</t>
  </si>
  <si>
    <t>HKD</t>
  </si>
  <si>
    <t>סוג קובץ</t>
  </si>
  <si>
    <t>נכסי מבוטחים - חברת ביטוח</t>
  </si>
  <si>
    <t>in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</si>
  <si>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</si>
  <si>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</si>
  <si>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</si>
  <si>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</si>
  <si>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</si>
  <si>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</si>
  <si>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</si>
  <si>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</si>
  <si>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</si>
  <si>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</si>
  <si>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</si>
  <si>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</si>
  <si>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</si>
  <si>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</si>
  <si>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</si>
  <si>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</si>
  <si>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</si>
  <si>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</si>
  <si>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</si>
  <si>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</si>
  <si>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</si>
  <si>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</si>
  <si>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</si>
  <si>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</si>
  <si>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</si>
  <si>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</si>
  <si>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</si>
  <si>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</si>
  <si>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</si>
  <si>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</si>
  <si>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</si>
  <si>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</si>
  <si>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</si>
  <si>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</si>
  <si>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</si>
  <si>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</si>
  <si>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</si>
  <si>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</si>
  <si>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</si>
  <si>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</si>
  <si>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</si>
  <si>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</si>
  <si>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</si>
  <si>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</si>
  <si>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</si>
  <si>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</si>
  <si>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</si>
  <si>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</si>
  <si>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</si>
  <si>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</si>
  <si>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</si>
  <si>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</si>
  <si>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</si>
  <si>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</si>
  <si>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</si>
  <si>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</si>
  <si>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</si>
  <si>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</si>
  <si>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</si>
  <si>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</si>
  <si>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</si>
  <si>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</si>
  <si>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</si>
  <si>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</si>
  <si>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</si>
  <si>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</si>
  <si>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</si>
  <si>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</si>
  <si>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</si>
  <si>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</si>
  <si>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</si>
  <si>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</si>
  <si>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</si>
  <si>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</si>
  <si>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</si>
  <si>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</si>
  <si>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</si>
  <si>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</si>
  <si>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</si>
  <si>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</si>
  <si>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</si>
  <si>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</si>
  <si>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</si>
  <si>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</si>
  <si>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</si>
  <si>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</si>
  <si>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</si>
  <si>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</si>
  <si>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</si>
  <si>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</si>
  <si>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</si>
  <si>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</si>
  <si>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</si>
  <si>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</si>
  <si>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</si>
  <si>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</si>
  <si>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</si>
  <si>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</si>
  <si>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</si>
  <si>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</si>
  <si>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</si>
  <si>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</si>
  <si>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</si>
  <si>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</si>
  <si>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</si>
  <si>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</si>
  <si>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</si>
  <si>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שיעור מנכסי ההשקעה (רגל 2)</t>
  </si>
  <si>
    <t>שיעור מסך אפיק ההשקעה (רגל 2)</t>
  </si>
  <si>
    <t>שווי הוגן (נטו  באלפי ש"ח)</t>
  </si>
  <si>
    <t>7210</t>
  </si>
  <si>
    <t>5.66974E+11</t>
  </si>
  <si>
    <t xml:space="preserve">EUR   </t>
  </si>
  <si>
    <t>27/03/24</t>
  </si>
  <si>
    <t>28/06/24</t>
  </si>
  <si>
    <t>0</t>
  </si>
  <si>
    <t>לאומי</t>
  </si>
  <si>
    <t>512475203</t>
  </si>
  <si>
    <t>ח.פ</t>
  </si>
  <si>
    <t>דרך ארץ  2 א קב 2</t>
  </si>
  <si>
    <t>6318</t>
  </si>
  <si>
    <t xml:space="preserve">תשתיות (שלב הבניה)  - </t>
  </si>
  <si>
    <t>03/01/2000</t>
  </si>
  <si>
    <t>Aa1</t>
  </si>
  <si>
    <t>קבועה</t>
  </si>
  <si>
    <t>other</t>
  </si>
  <si>
    <t>06/06/2029</t>
  </si>
  <si>
    <t>31/03/2024</t>
  </si>
  <si>
    <t>דרך ארץ 10 א קב. 2</t>
  </si>
  <si>
    <t>6326</t>
  </si>
  <si>
    <t>31/12/2001</t>
  </si>
  <si>
    <t>דרך ארץ 11 א קב. 2</t>
  </si>
  <si>
    <t>6327</t>
  </si>
  <si>
    <t>31/03/2002</t>
  </si>
  <si>
    <t>דרך ארץ 12 א קב.2</t>
  </si>
  <si>
    <t>6328</t>
  </si>
  <si>
    <t>30/06/2002</t>
  </si>
  <si>
    <t>דרך ארץ 13 א קב. 2</t>
  </si>
  <si>
    <t>6329</t>
  </si>
  <si>
    <t>30/09/2002</t>
  </si>
  <si>
    <t>דרך ארץ 14 א קב.2</t>
  </si>
  <si>
    <t>6330</t>
  </si>
  <si>
    <t>31/12/2002</t>
  </si>
  <si>
    <t>דרך ארץ 15 א קב.2</t>
  </si>
  <si>
    <t>6331</t>
  </si>
  <si>
    <t>31/03/2003</t>
  </si>
  <si>
    <t>דרך ארץ 16 א קב. 2</t>
  </si>
  <si>
    <t>6332</t>
  </si>
  <si>
    <t>30/06/2003</t>
  </si>
  <si>
    <t>דרך ארץ 17 א קב. 2</t>
  </si>
  <si>
    <t>6333</t>
  </si>
  <si>
    <t>30/09/2003</t>
  </si>
  <si>
    <t>דרך ארץ 18 א קב. 2</t>
  </si>
  <si>
    <t>6334</t>
  </si>
  <si>
    <t>31/12/2003</t>
  </si>
  <si>
    <t>דרך ארץ 19 א קב. 2</t>
  </si>
  <si>
    <t>6335</t>
  </si>
  <si>
    <t>28/04/2004</t>
  </si>
  <si>
    <t>דרך ארץ 1א קב. 2</t>
  </si>
  <si>
    <t>6317</t>
  </si>
  <si>
    <t>28/10/1999</t>
  </si>
  <si>
    <t>דרך ארץ 3 א קב.2</t>
  </si>
  <si>
    <t>6319</t>
  </si>
  <si>
    <t>30/03/2000</t>
  </si>
  <si>
    <t>דרך ארץ 4 א קב.2</t>
  </si>
  <si>
    <t>6320</t>
  </si>
  <si>
    <t>06/07/2000</t>
  </si>
  <si>
    <t>דרך ארץ 5 א קב.2</t>
  </si>
  <si>
    <t>6321</t>
  </si>
  <si>
    <t>05/10/2000</t>
  </si>
  <si>
    <t>דרך ארץ 6 א קב.2</t>
  </si>
  <si>
    <t>6322</t>
  </si>
  <si>
    <t>31/12/2000</t>
  </si>
  <si>
    <t>דרך ארץ 7 א קב. 2</t>
  </si>
  <si>
    <t>6323</t>
  </si>
  <si>
    <t>29/03/2001</t>
  </si>
  <si>
    <t>30/06/2027</t>
  </si>
  <si>
    <t>דרך ארץ 8 א קב. 2</t>
  </si>
  <si>
    <t>6324</t>
  </si>
  <si>
    <t>28/06/2001</t>
  </si>
  <si>
    <t>דרך ארץ 9 א קב. 2</t>
  </si>
  <si>
    <t>6325</t>
  </si>
  <si>
    <t>30/09/2001</t>
  </si>
  <si>
    <t>דרך ארץ מזאנין 2</t>
  </si>
  <si>
    <t>9219060</t>
  </si>
  <si>
    <t>16/03/2011</t>
  </si>
  <si>
    <t>A2</t>
  </si>
  <si>
    <t>31/01/2025</t>
  </si>
  <si>
    <t>חוצה ישראל 1 (14)</t>
  </si>
  <si>
    <t>9001270</t>
  </si>
  <si>
    <t>חוצה ישראל 1 (15)</t>
  </si>
  <si>
    <t>9001280</t>
  </si>
  <si>
    <t>חוצה ישראל 1 (16)</t>
  </si>
  <si>
    <t>9001290</t>
  </si>
  <si>
    <t>חוצה ישראל 1 (17)</t>
  </si>
  <si>
    <t>9001300</t>
  </si>
  <si>
    <t>חוצה ישראל 1 (18)</t>
  </si>
  <si>
    <t>9001310</t>
  </si>
  <si>
    <t>חוצה ישראל 1 (19)</t>
  </si>
  <si>
    <t>9001320</t>
  </si>
  <si>
    <t>חוצה ישראל אג"ח 1</t>
  </si>
  <si>
    <t>9001000</t>
  </si>
  <si>
    <t>9001020</t>
  </si>
  <si>
    <t>חוצה ישראל אג"ח 1 (10)</t>
  </si>
  <si>
    <t>9001190</t>
  </si>
  <si>
    <t>חוצה ישראל אג"ח 1 (11)</t>
  </si>
  <si>
    <t>9001210</t>
  </si>
  <si>
    <t>חוצה ישראל אג"ח 1 (12)</t>
  </si>
  <si>
    <t>9001230</t>
  </si>
  <si>
    <t>חוצה ישראל אג"ח 1 (13)</t>
  </si>
  <si>
    <t>9001250</t>
  </si>
  <si>
    <t>חוצה ישראל אג"ח 1 (3)</t>
  </si>
  <si>
    <t>9001040</t>
  </si>
  <si>
    <t>חוצה ישראל אג"ח 1 (4)</t>
  </si>
  <si>
    <t>9001070</t>
  </si>
  <si>
    <t>חוצה ישראל אג"ח 1 (6)</t>
  </si>
  <si>
    <t>9001110</t>
  </si>
  <si>
    <t>חוצה ישראל אג"ח 1 (7)</t>
  </si>
  <si>
    <t>9001130</t>
  </si>
  <si>
    <t>חוצה ישראל אג"ח 1 (8)</t>
  </si>
  <si>
    <t>9001150</t>
  </si>
  <si>
    <t>חוצה ישראל אג"ח 1 (9)</t>
  </si>
  <si>
    <t>9001170</t>
  </si>
  <si>
    <t>חוצה ישראל אג"ח 1(5)</t>
  </si>
  <si>
    <t>9001080</t>
  </si>
  <si>
    <t>כביש 6 צפון  הגדלת מינוף</t>
  </si>
  <si>
    <t>29994226</t>
  </si>
  <si>
    <t>25/03/2021</t>
  </si>
  <si>
    <t>Aa3</t>
  </si>
  <si>
    <t>30/06/2048</t>
  </si>
  <si>
    <t>כביש 6 צפון  הלוואה לזמן ארוך</t>
  </si>
  <si>
    <t>29994227</t>
  </si>
  <si>
    <t>הלוואות קו הב. קבועה</t>
  </si>
  <si>
    <t>29993374</t>
  </si>
  <si>
    <t>02/05/2021</t>
  </si>
  <si>
    <t>AA+</t>
  </si>
  <si>
    <t>ע.י נופר אנרגי' בע"מ</t>
  </si>
  <si>
    <t>514599943</t>
  </si>
  <si>
    <t>נופר אנרגי- כתבי אופציה</t>
  </si>
  <si>
    <t>983730193</t>
  </si>
  <si>
    <t>02/01/2025</t>
  </si>
  <si>
    <t>04/01/2024</t>
  </si>
  <si>
    <t>Scoutcam LTD</t>
  </si>
  <si>
    <t>549300FBP1ANSJE5TE25</t>
  </si>
  <si>
    <t>Scoutcam OP</t>
  </si>
  <si>
    <t>29994261</t>
  </si>
  <si>
    <t>29/04/2021</t>
  </si>
  <si>
    <t>שווי הוגן (בש"ח)</t>
  </si>
  <si>
    <t>מיטב קרנות נאמנות בע"מ</t>
  </si>
  <si>
    <t>513534974</t>
  </si>
  <si>
    <t>תכלית ת"א 125(TTF(40</t>
  </si>
  <si>
    <t>IL0051146574</t>
  </si>
  <si>
    <t>מניות בישראל</t>
  </si>
  <si>
    <t>הראל קרנות נאמנות בע"מ</t>
  </si>
  <si>
    <t>511776783</t>
  </si>
  <si>
    <t>הראל סל תא 90</t>
  </si>
  <si>
    <t>IL0011489312</t>
  </si>
  <si>
    <t>State Street Corp</t>
  </si>
  <si>
    <t>549300E2D1JKWI3P9D54</t>
  </si>
  <si>
    <t>SPDR S&amp;P CHINA ETF</t>
  </si>
  <si>
    <t>US78463X4007</t>
  </si>
  <si>
    <t>Vanguard Group</t>
  </si>
  <si>
    <t>QS6WHLCJOJSYY4PYNF72</t>
  </si>
  <si>
    <t>Vanguard S&amp;P 500 etf</t>
  </si>
  <si>
    <t>US9229083632</t>
  </si>
  <si>
    <t>או.פי.סי. אנרגיה בע"מ</t>
  </si>
  <si>
    <t>514401702</t>
  </si>
  <si>
    <t>או פי סי אנרגיה</t>
  </si>
  <si>
    <t>IL0011415713</t>
  </si>
  <si>
    <t>אטראו שוקי הון בע"מ לשעבר לידר</t>
  </si>
  <si>
    <t>513773564</t>
  </si>
  <si>
    <t>אטראו שוקי הון</t>
  </si>
  <si>
    <t>IL0010961063</t>
  </si>
  <si>
    <t>איי.סי.אל גרופ בע"מ (דואלי)</t>
  </si>
  <si>
    <t>520027830</t>
  </si>
  <si>
    <t>איי.סי.אל</t>
  </si>
  <si>
    <t>IL0002810146</t>
  </si>
  <si>
    <t>אינרום תעשיות בנייה בע"מ</t>
  </si>
  <si>
    <t>515001659</t>
  </si>
  <si>
    <t>אינרום חסום 06.08.24</t>
  </si>
  <si>
    <t>IL0011323560</t>
  </si>
  <si>
    <t>איסתא בע"מ</t>
  </si>
  <si>
    <t>520042763</t>
  </si>
  <si>
    <t>איסתא</t>
  </si>
  <si>
    <t>IL0010810740</t>
  </si>
  <si>
    <t>אלביט מערכות בע"מ</t>
  </si>
  <si>
    <t>520043027</t>
  </si>
  <si>
    <t>אלביט מערכות</t>
  </si>
  <si>
    <t>IL0010811243</t>
  </si>
  <si>
    <t>אלקטרה נדל"ן בע"מ</t>
  </si>
  <si>
    <t>510607328</t>
  </si>
  <si>
    <t>אלקטרה נדלן</t>
  </si>
  <si>
    <t>IL0010940448</t>
  </si>
  <si>
    <t>אמות השקעות בע"מ</t>
  </si>
  <si>
    <t>520026683</t>
  </si>
  <si>
    <t>אמות</t>
  </si>
  <si>
    <t>IL0010972789</t>
  </si>
  <si>
    <t>אנלייט אנרגיה מתחדשת בע"מ</t>
  </si>
  <si>
    <t>520041146</t>
  </si>
  <si>
    <t>אנלייט אנרגיה</t>
  </si>
  <si>
    <t>IL0007200111</t>
  </si>
  <si>
    <t>אנרג'יקס אנרגיות מתחדשות בע"מ</t>
  </si>
  <si>
    <t>513901371</t>
  </si>
  <si>
    <t>אנרג'יקס</t>
  </si>
  <si>
    <t>IL0011233553</t>
  </si>
  <si>
    <t>ארגו פרופרטיז אן. וי</t>
  </si>
  <si>
    <t>724500VWIAC6N6VHCK55</t>
  </si>
  <si>
    <t>NL0015000D84</t>
  </si>
  <si>
    <t>בזק החברה הישראלית לתקשורת בע"מ</t>
  </si>
  <si>
    <t>520031931</t>
  </si>
  <si>
    <t>בזק</t>
  </si>
  <si>
    <t>IL0002300114</t>
  </si>
  <si>
    <t>ביג מרכזי קניות (2004) בע"מ</t>
  </si>
  <si>
    <t>513623314</t>
  </si>
  <si>
    <t>ביג</t>
  </si>
  <si>
    <t>IL0010972607</t>
  </si>
  <si>
    <t>הבנק הבינלאומי הראשון לישראל בע"מ</t>
  </si>
  <si>
    <t>520029083</t>
  </si>
  <si>
    <t>בינלאומי 5</t>
  </si>
  <si>
    <t>IL0005930388</t>
  </si>
  <si>
    <t>בית בכפר בע"מ</t>
  </si>
  <si>
    <t>511605719</t>
  </si>
  <si>
    <t>בית בכפר</t>
  </si>
  <si>
    <t>IL0011836561</t>
  </si>
  <si>
    <t>מנועי בית שמש אחזקות (1997) בע"מ</t>
  </si>
  <si>
    <t>520043480</t>
  </si>
  <si>
    <t>בית שמש</t>
  </si>
  <si>
    <t>IL0010815616</t>
  </si>
  <si>
    <t>חברת גב-ים לקרקעות בע"מ</t>
  </si>
  <si>
    <t>520001736</t>
  </si>
  <si>
    <t>גב ים</t>
  </si>
  <si>
    <t>IL0007590198</t>
  </si>
  <si>
    <t>בנק דיסקונט לישראל בע"מ</t>
  </si>
  <si>
    <t>520007030</t>
  </si>
  <si>
    <t>דיסקונט</t>
  </si>
  <si>
    <t>IL0006912120</t>
  </si>
  <si>
    <t>דיפלומט אחזקות בע"מ</t>
  </si>
  <si>
    <t>510400740</t>
  </si>
  <si>
    <t>דיפלומט</t>
  </si>
  <si>
    <t>IL0011734915</t>
  </si>
  <si>
    <t>דנאל (אדיר יהושע) בע"מ</t>
  </si>
  <si>
    <t>520037565</t>
  </si>
  <si>
    <t>דנאל כא</t>
  </si>
  <si>
    <t>IL0003140139</t>
  </si>
  <si>
    <t>הפניקס אחזקות בע"מ</t>
  </si>
  <si>
    <t>520017450</t>
  </si>
  <si>
    <t>הפניקס</t>
  </si>
  <si>
    <t>IL0007670123</t>
  </si>
  <si>
    <t>וואן טכנולוגיות תוכנה(או.אס.טי)בע"מ</t>
  </si>
  <si>
    <t>520034695</t>
  </si>
  <si>
    <t>וואן טכנולוגיות תוכנה</t>
  </si>
  <si>
    <t>IL0001610182</t>
  </si>
  <si>
    <t>חילן בע"מ</t>
  </si>
  <si>
    <t>520039942</t>
  </si>
  <si>
    <t>חילן</t>
  </si>
  <si>
    <t>IL0010846983</t>
  </si>
  <si>
    <t>קבוצת חמת בע"מ</t>
  </si>
  <si>
    <t>520038530</t>
  </si>
  <si>
    <t>חמת</t>
  </si>
  <si>
    <t>IL0003840167</t>
  </si>
  <si>
    <t>טאואר סמיקונדקטור בע"מ</t>
  </si>
  <si>
    <t>520041997</t>
  </si>
  <si>
    <t>טאואר</t>
  </si>
  <si>
    <t>IL0010823792</t>
  </si>
  <si>
    <t>טבע תעשיות פרמצבטיות בע"מ</t>
  </si>
  <si>
    <t>520013954</t>
  </si>
  <si>
    <t>טבע</t>
  </si>
  <si>
    <t>IL0006290147</t>
  </si>
  <si>
    <t>טיב טעם הולדינגס 1 בע"מ</t>
  </si>
  <si>
    <t>520041187</t>
  </si>
  <si>
    <t>טיב טעם</t>
  </si>
  <si>
    <t>IL0001030100</t>
  </si>
  <si>
    <t>ישראמקו נגב 2 שותפות מוגבלת</t>
  </si>
  <si>
    <t>550010003</t>
  </si>
  <si>
    <t>ישראמקו יהש</t>
  </si>
  <si>
    <t>IL0002320179</t>
  </si>
  <si>
    <t>ישרוטל בע"מ</t>
  </si>
  <si>
    <t>520042482</t>
  </si>
  <si>
    <t>ישרוטל</t>
  </si>
  <si>
    <t>IL0010809858</t>
  </si>
  <si>
    <t>520018078</t>
  </si>
  <si>
    <t>IL0006046119</t>
  </si>
  <si>
    <t>יוחננוף</t>
  </si>
  <si>
    <t>511344186</t>
  </si>
  <si>
    <t>מ. יוחננוף</t>
  </si>
  <si>
    <t>IL0011612640</t>
  </si>
  <si>
    <t>מבנה נדל"ן (כ.ד)  בע"מ</t>
  </si>
  <si>
    <t>520024126</t>
  </si>
  <si>
    <t>מבנה</t>
  </si>
  <si>
    <t>IL0002260193</t>
  </si>
  <si>
    <t>בנק מזרחי טפחות בע"מ</t>
  </si>
  <si>
    <t>520000522</t>
  </si>
  <si>
    <t>מזרחי טפחות</t>
  </si>
  <si>
    <t>IL0006954379</t>
  </si>
  <si>
    <t>מטריקס אי.טי בע"מ</t>
  </si>
  <si>
    <t>520039413</t>
  </si>
  <si>
    <t>מטריקס</t>
  </si>
  <si>
    <t>IL0004450156</t>
  </si>
  <si>
    <t>מליסרון בע"מ</t>
  </si>
  <si>
    <t>520037789</t>
  </si>
  <si>
    <t>מליסרון</t>
  </si>
  <si>
    <t>IL0003230146</t>
  </si>
  <si>
    <t>מנורה מבטחים החזקות בע"מ</t>
  </si>
  <si>
    <t>520007469</t>
  </si>
  <si>
    <t>מנורה מבטחים החזקות</t>
  </si>
  <si>
    <t>IL0005660183</t>
  </si>
  <si>
    <t>נאוויטס פטרוליום, שותפות מוגבלת</t>
  </si>
  <si>
    <t>550263107</t>
  </si>
  <si>
    <t>נאוויטס פט יהש</t>
  </si>
  <si>
    <t>IL0011419699</t>
  </si>
  <si>
    <t>נופר אנרגי</t>
  </si>
  <si>
    <t>IL0011708778</t>
  </si>
  <si>
    <t>ניו-מד אנרג'י- שותפות מוגבלת</t>
  </si>
  <si>
    <t>550013098</t>
  </si>
  <si>
    <t>ניו-מד אנרג'י יהש</t>
  </si>
  <si>
    <t>IL0004750209</t>
  </si>
  <si>
    <t>נייס מערכות בע"מ</t>
  </si>
  <si>
    <t>520036872</t>
  </si>
  <si>
    <t>נייס</t>
  </si>
  <si>
    <t>IL0002730112</t>
  </si>
  <si>
    <t>חברה לנכסים ולבנין בע"מ</t>
  </si>
  <si>
    <t>520025438</t>
  </si>
  <si>
    <t>נכסים ובנין</t>
  </si>
  <si>
    <t>IL0006990175</t>
  </si>
  <si>
    <t>נקסט ויז'ן</t>
  </si>
  <si>
    <t>514259019</t>
  </si>
  <si>
    <t>IL0011765935</t>
  </si>
  <si>
    <t>סולאיר אנרגיות מתחדשות בע"מ</t>
  </si>
  <si>
    <t>516046307</t>
  </si>
  <si>
    <t>סולאיר</t>
  </si>
  <si>
    <t>IL0011722878</t>
  </si>
  <si>
    <t>סלע קפיטל נדל"ן בע"מ</t>
  </si>
  <si>
    <t>513992529</t>
  </si>
  <si>
    <t>סלע נדלן</t>
  </si>
  <si>
    <t>IL0011096448</t>
  </si>
  <si>
    <t>קבוצת סקופ מתכות בע"מ</t>
  </si>
  <si>
    <t>520037425</t>
  </si>
  <si>
    <t>סקופ</t>
  </si>
  <si>
    <t>IL0002880198</t>
  </si>
  <si>
    <t>קבוצת עזריאלי בע"מ (לשעבר קנית מימון)</t>
  </si>
  <si>
    <t>510960719</t>
  </si>
  <si>
    <t>עזריאלי קבוצה</t>
  </si>
  <si>
    <t>IL0011194789</t>
  </si>
  <si>
    <t>520000118</t>
  </si>
  <si>
    <t>פועלים</t>
  </si>
  <si>
    <t>IL0006625771</t>
  </si>
  <si>
    <t>פוקס-ויזל בע"מ</t>
  </si>
  <si>
    <t>512157603</t>
  </si>
  <si>
    <t>פוקס- ויזל</t>
  </si>
  <si>
    <t>IL0010870223</t>
  </si>
  <si>
    <t>פורמולה מערכות (1985)בע"מ</t>
  </si>
  <si>
    <t>520036690</t>
  </si>
  <si>
    <t>פורמולה מערכות</t>
  </si>
  <si>
    <t>IL0002560162</t>
  </si>
  <si>
    <t>פז בית זיקוק לנפט-אשדוד בע"מ</t>
  </si>
  <si>
    <t>513775163</t>
  </si>
  <si>
    <t>פז בית זיקוק אשדוד</t>
  </si>
  <si>
    <t>IL0011989105</t>
  </si>
  <si>
    <t>פריון נטוורק בע"מ לשעבר אינקרדימייל</t>
  </si>
  <si>
    <t>512849498</t>
  </si>
  <si>
    <t>פריון נטוורק</t>
  </si>
  <si>
    <t>IL0010958192</t>
  </si>
  <si>
    <t>פתאל החזקות 1998 בע"מ</t>
  </si>
  <si>
    <t>512607888</t>
  </si>
  <si>
    <t>פתאל החזקות</t>
  </si>
  <si>
    <t>IL0011434292</t>
  </si>
  <si>
    <t>קמטק בע"מ</t>
  </si>
  <si>
    <t>511235434</t>
  </si>
  <si>
    <t>קמטק</t>
  </si>
  <si>
    <t>IL0010952641</t>
  </si>
  <si>
    <t>קרסו מוטורס בע"מ</t>
  </si>
  <si>
    <t>514065283</t>
  </si>
  <si>
    <t>קרסו מוטורס</t>
  </si>
  <si>
    <t>IL0011238503</t>
  </si>
  <si>
    <t>ריט 1 בע"מ</t>
  </si>
  <si>
    <t>513821488</t>
  </si>
  <si>
    <t>ריט 1</t>
  </si>
  <si>
    <t>IL0010989205</t>
  </si>
  <si>
    <t>רשת חנויות רמי לוי שיווק השיקמה 2006 בע"מ</t>
  </si>
  <si>
    <t>513770669</t>
  </si>
  <si>
    <t>רמי לוי</t>
  </si>
  <si>
    <t>IL0011042491</t>
  </si>
  <si>
    <t>רני צים מרכזי קניות בע"מ</t>
  </si>
  <si>
    <t>514353671</t>
  </si>
  <si>
    <t>רני צים</t>
  </si>
  <si>
    <t>IL0011436198</t>
  </si>
  <si>
    <t>רציו חיפושי נפט (1992) - שותפות מוגבלת</t>
  </si>
  <si>
    <t>550012777</t>
  </si>
  <si>
    <t>רציו יהש</t>
  </si>
  <si>
    <t>IL0003940157</t>
  </si>
  <si>
    <t>שופר-סל בע"מ</t>
  </si>
  <si>
    <t>520022732</t>
  </si>
  <si>
    <t>שופרסל</t>
  </si>
  <si>
    <t>IL0007770378</t>
  </si>
  <si>
    <t>תדיראן גרופ בע"מ</t>
  </si>
  <si>
    <t>520036732</t>
  </si>
  <si>
    <t>תדיראן גרופ</t>
  </si>
  <si>
    <t>IL0002580129</t>
  </si>
  <si>
    <t>ALPHABET INC</t>
  </si>
  <si>
    <t>7ZW8QJWVPR4P1J1KQY45</t>
  </si>
  <si>
    <t>ALPHABET  INC  CL C ׂ</t>
  </si>
  <si>
    <t>US02079K1079</t>
  </si>
  <si>
    <t>amazon.com</t>
  </si>
  <si>
    <t>549300LQHH5G4WPME241</t>
  </si>
  <si>
    <t>Amazon inc</t>
  </si>
  <si>
    <t>US0231351067</t>
  </si>
  <si>
    <t>APPLE COMPUTER INC</t>
  </si>
  <si>
    <t>HWUPKR0MPOU8FGXBT394</t>
  </si>
  <si>
    <t>Apple computer inc</t>
  </si>
  <si>
    <t>US0378331005</t>
  </si>
  <si>
    <t>Bank of America</t>
  </si>
  <si>
    <t>5493006QMFDDMYWIAM13</t>
  </si>
  <si>
    <t>BANK OF AMERICA</t>
  </si>
  <si>
    <t>US0605051046</t>
  </si>
  <si>
    <t>Camtek Ltd</t>
  </si>
  <si>
    <t>CATERPILLAR</t>
  </si>
  <si>
    <t>WRJR7GS4GTRECRRTVX92</t>
  </si>
  <si>
    <t>CATERPILLAR INC FOR</t>
  </si>
  <si>
    <t>US1491231015</t>
  </si>
  <si>
    <t>NYSE </t>
  </si>
  <si>
    <t>Capital Markets </t>
  </si>
  <si>
    <t>Energean plc</t>
  </si>
  <si>
    <t>549300RVMKU0CYUZBB05</t>
  </si>
  <si>
    <t>ENERGEAN OIL</t>
  </si>
  <si>
    <t>GB00BG12Y042</t>
  </si>
  <si>
    <t>איתוראן איתור ושליטה בע"מ</t>
  </si>
  <si>
    <t>520043811</t>
  </si>
  <si>
    <t>Ituran Location And Control</t>
  </si>
  <si>
    <t>IL0010818685</t>
  </si>
  <si>
    <t>Jacobs Engineering group Inc</t>
  </si>
  <si>
    <t>549300CZ8QS1GE53O776</t>
  </si>
  <si>
    <t>Jacobs Engineering</t>
  </si>
  <si>
    <t>US4698141078</t>
  </si>
  <si>
    <t>JP MORGAN ASSET MANAGEMENT</t>
  </si>
  <si>
    <t>XZYUUT6IYN31D9K77X08</t>
  </si>
  <si>
    <t>JPmorgan Chase</t>
  </si>
  <si>
    <t>US46625H1005</t>
  </si>
  <si>
    <t>Meta Platforms Inc</t>
  </si>
  <si>
    <t>BQ4BKCS1HXDV9HN80Z93</t>
  </si>
  <si>
    <t>Meta Platforms, Inc</t>
  </si>
  <si>
    <t>US30303M1027</t>
  </si>
  <si>
    <t>MICROSOFT CORP</t>
  </si>
  <si>
    <t>INR2EJN1ERAN0W5ZP974</t>
  </si>
  <si>
    <t>Microsoft corp</t>
  </si>
  <si>
    <t>US5949181045</t>
  </si>
  <si>
    <t>MONDELEZ INTERNATIONAL</t>
  </si>
  <si>
    <t>549300DV9GIB88LZ5P30</t>
  </si>
  <si>
    <t>MONDELEZ INTERNA</t>
  </si>
  <si>
    <t>US6092071058</t>
  </si>
  <si>
    <t>Nice Sys Adr</t>
  </si>
  <si>
    <t>US6536561086</t>
  </si>
  <si>
    <t>NVIDIA CORP</t>
  </si>
  <si>
    <t>549300S4KLFTLO7GSQ80</t>
  </si>
  <si>
    <t>Nvidia crop</t>
  </si>
  <si>
    <t>US67066G1040</t>
  </si>
  <si>
    <t xml:space="preserve">אורמת טכנולגיות אינק </t>
  </si>
  <si>
    <t>5493000TSHHWY24VHM09</t>
  </si>
  <si>
    <t>Ormat Technologies</t>
  </si>
  <si>
    <t>US6866881021</t>
  </si>
  <si>
    <t>Palo alto networks inc</t>
  </si>
  <si>
    <t>549300QXR2YVZV231H43</t>
  </si>
  <si>
    <t>Palo alto networks</t>
  </si>
  <si>
    <t>US6974351057</t>
  </si>
  <si>
    <t>PPHE HOTEL GROUP LTD</t>
  </si>
  <si>
    <t>2138003H1BZGR6KM5823</t>
  </si>
  <si>
    <t>PARK PLAZA HOTELS</t>
  </si>
  <si>
    <t>GG00B1Z5FH87</t>
  </si>
  <si>
    <t>Perion networks ltd</t>
  </si>
  <si>
    <t>RWE AG</t>
  </si>
  <si>
    <t>529900GB7KCA94ACC940</t>
  </si>
  <si>
    <t>RWE GY</t>
  </si>
  <si>
    <t>DE0007037129</t>
  </si>
  <si>
    <t>Saleforce.com Inc</t>
  </si>
  <si>
    <t>RCGZFPDMRW58VJ54VR07</t>
  </si>
  <si>
    <t>Salesforce.com Inc</t>
  </si>
  <si>
    <t>US79466L3024</t>
  </si>
  <si>
    <t>SHL TELEMEDICINE LTD</t>
  </si>
  <si>
    <t>512527383</t>
  </si>
  <si>
    <t>SHL Telemedicine Ltd</t>
  </si>
  <si>
    <t>IL0010855885</t>
  </si>
  <si>
    <t>TAIWAN Semiconductor</t>
  </si>
  <si>
    <t>549300KB6NK5SBD14S87</t>
  </si>
  <si>
    <t>Taiwan Semiconductor Adr</t>
  </si>
  <si>
    <t>US8740391003</t>
  </si>
  <si>
    <t>טיוואן</t>
  </si>
  <si>
    <t>Vbare Iberian Properties SOCIM</t>
  </si>
  <si>
    <t>959800X1MGWGZZW5ZS47</t>
  </si>
  <si>
    <t>VBARE IBERIAN PR</t>
  </si>
  <si>
    <t>ES0105196002</t>
  </si>
  <si>
    <t>אזורים-חברה להשקעות בפתוח ובבנין בע"מ</t>
  </si>
  <si>
    <t>520025990</t>
  </si>
  <si>
    <t>אזורים</t>
  </si>
  <si>
    <t>IL0007150118</t>
  </si>
  <si>
    <t>אי.טי.גי. איי גרופ בע"מ</t>
  </si>
  <si>
    <t>513764399</t>
  </si>
  <si>
    <t>אי. טי. ג'י. איי</t>
  </si>
  <si>
    <t>IL0011761140</t>
  </si>
  <si>
    <t>אלומה קרן תשתיות (2020) בע"מ</t>
  </si>
  <si>
    <t>516214871</t>
  </si>
  <si>
    <t>אלומה תשתיות</t>
  </si>
  <si>
    <t>IL0011816431</t>
  </si>
  <si>
    <t>ביונ תלת מימד בע"מ</t>
  </si>
  <si>
    <t>514669506</t>
  </si>
  <si>
    <t>IL0011755613</t>
  </si>
  <si>
    <t>פוםוום בע"מ</t>
  </si>
  <si>
    <t>515236735</t>
  </si>
  <si>
    <t>פוםוום</t>
  </si>
  <si>
    <t>IL0011734345</t>
  </si>
  <si>
    <t>ריטיילורס בע"מ</t>
  </si>
  <si>
    <t>514211457</t>
  </si>
  <si>
    <t>ריטיילורס</t>
  </si>
  <si>
    <t>IL0011754889</t>
  </si>
  <si>
    <t>אאורה השקעות בע"מ</t>
  </si>
  <si>
    <t>520038274</t>
  </si>
  <si>
    <t>אאורה אגח טז</t>
  </si>
  <si>
    <t>IL0037305799</t>
  </si>
  <si>
    <t>A3</t>
  </si>
  <si>
    <t>30/09/2027</t>
  </si>
  <si>
    <t>אאורה אגח יז %3.85 31/01/2029</t>
  </si>
  <si>
    <t>IL0011935801</t>
  </si>
  <si>
    <t>A-</t>
  </si>
  <si>
    <t>31/01/2029</t>
  </si>
  <si>
    <t>אאורה אגח יז חסום עד 14.05.24</t>
  </si>
  <si>
    <t>אבגול תעשיות 1953 בע"מ</t>
  </si>
  <si>
    <t>510119068</t>
  </si>
  <si>
    <t>אבגול אג"ח ד' 5</t>
  </si>
  <si>
    <t>IL0011404170</t>
  </si>
  <si>
    <t>A+</t>
  </si>
  <si>
    <t>31/12/2025</t>
  </si>
  <si>
    <t>אדגר השקעות ופיתוח בע"מ</t>
  </si>
  <si>
    <t>520035171</t>
  </si>
  <si>
    <t>אדגר אגח סד יא</t>
  </si>
  <si>
    <t>IL0018202817</t>
  </si>
  <si>
    <t>או פי סי אגח ב'</t>
  </si>
  <si>
    <t>IL0011660573</t>
  </si>
  <si>
    <t>01/10/2028</t>
  </si>
  <si>
    <t>איירפורט סיטי בע"מ</t>
  </si>
  <si>
    <t>511659401</t>
  </si>
  <si>
    <t>איירפורט אגח ה</t>
  </si>
  <si>
    <t>IL0011334872</t>
  </si>
  <si>
    <t>AA</t>
  </si>
  <si>
    <t>28/02/2029</t>
  </si>
  <si>
    <t>איסתא אגח א להמרה</t>
  </si>
  <si>
    <t>IL0011971285</t>
  </si>
  <si>
    <t>N/R</t>
  </si>
  <si>
    <t>30/06/2028</t>
  </si>
  <si>
    <t>אלבר שירותי מימונית בע"מ</t>
  </si>
  <si>
    <t>512025891</t>
  </si>
  <si>
    <t>אלבר אגח יט</t>
  </si>
  <si>
    <t>IL0011918245</t>
  </si>
  <si>
    <t>15/05/2028</t>
  </si>
  <si>
    <t>אלבר אגח כ</t>
  </si>
  <si>
    <t>IL0011918328</t>
  </si>
  <si>
    <t>20/06/2028</t>
  </si>
  <si>
    <t>אלדן תחבורה בע"מ</t>
  </si>
  <si>
    <t>510454333</t>
  </si>
  <si>
    <t>אלדן תחבורה אגח ז</t>
  </si>
  <si>
    <t>IL0011847790</t>
  </si>
  <si>
    <t>01/07/2029</t>
  </si>
  <si>
    <t>אלדן תחבורה אגח ח</t>
  </si>
  <si>
    <t>IL0011924425</t>
  </si>
  <si>
    <t>30/09/2029</t>
  </si>
  <si>
    <t>אלה ר. הנדסת בנין והשקעות בע"מ</t>
  </si>
  <si>
    <t>520040015</t>
  </si>
  <si>
    <t>אלה ר השקע אגח א</t>
  </si>
  <si>
    <t>IL0011899502</t>
  </si>
  <si>
    <t>A</t>
  </si>
  <si>
    <t>אלומיי קפיטל בע"מ</t>
  </si>
  <si>
    <t>520039868</t>
  </si>
  <si>
    <t>אלומיי אגח ו</t>
  </si>
  <si>
    <t>IL0012030743</t>
  </si>
  <si>
    <t>Baa1</t>
  </si>
  <si>
    <t>אלקטרה בע"מ</t>
  </si>
  <si>
    <t>520028911</t>
  </si>
  <si>
    <t>אלקטרה אגח ה</t>
  </si>
  <si>
    <t>IL0073902228</t>
  </si>
  <si>
    <t>10/01/2031</t>
  </si>
  <si>
    <t>אמ אר אר ת'ירטין לימיטד</t>
  </si>
  <si>
    <t>1983001</t>
  </si>
  <si>
    <t>אם אר אר  אגח ב</t>
  </si>
  <si>
    <t>IL0011846966</t>
  </si>
  <si>
    <t>30/06/2026</t>
  </si>
  <si>
    <t>אם.אר.פי השקעות בע"מ</t>
  </si>
  <si>
    <t>520044421</t>
  </si>
  <si>
    <t>אם.אר.פי אגח ד</t>
  </si>
  <si>
    <t>IL0011901720</t>
  </si>
  <si>
    <t>16/03/2025</t>
  </si>
  <si>
    <t>אמ.ג'י.ג'י בי וי אי לימיטד</t>
  </si>
  <si>
    <t>1981143</t>
  </si>
  <si>
    <t>אמ.ג'יג'י אגח ב</t>
  </si>
  <si>
    <t>IL0011608119</t>
  </si>
  <si>
    <t>21/09/2025</t>
  </si>
  <si>
    <t>אמות אגח ח</t>
  </si>
  <si>
    <t>IL0011727828</t>
  </si>
  <si>
    <t>Aa2</t>
  </si>
  <si>
    <t>05/01/2032</t>
  </si>
  <si>
    <t>אמפא יובלים דיור להשכרה בע"מ</t>
  </si>
  <si>
    <t>516286432</t>
  </si>
  <si>
    <t>אמפא יובל אגח א חסום 20/09/24</t>
  </si>
  <si>
    <t>IL0011935157</t>
  </si>
  <si>
    <t>15/12/2025</t>
  </si>
  <si>
    <t>אמפא יובלים אגח א</t>
  </si>
  <si>
    <t>אנלייט אנר אגח ו</t>
  </si>
  <si>
    <t>IL0072001733</t>
  </si>
  <si>
    <t>01/09/2026</t>
  </si>
  <si>
    <t>אנלייט אנרגיה אגח ד</t>
  </si>
  <si>
    <t>IL0072002566</t>
  </si>
  <si>
    <t>02/09/2029</t>
  </si>
  <si>
    <t>אנרג'יקס ב 0.25%</t>
  </si>
  <si>
    <t>IL0011684839</t>
  </si>
  <si>
    <t>01/08/2027</t>
  </si>
  <si>
    <t xml:space="preserve">אס.אר.אקורד בע"מ </t>
  </si>
  <si>
    <t>520038670</t>
  </si>
  <si>
    <t>אסאר אקורד אגח א</t>
  </si>
  <si>
    <t>IL0042203492</t>
  </si>
  <si>
    <t>30/09/2024</t>
  </si>
  <si>
    <t>אסאר אקורד אגח ב</t>
  </si>
  <si>
    <t>IL0042203724</t>
  </si>
  <si>
    <t>אפי נכסים בע"מ</t>
  </si>
  <si>
    <t>510560188</t>
  </si>
  <si>
    <t>אפי נכסים אגח 8</t>
  </si>
  <si>
    <t>IL0011422313</t>
  </si>
  <si>
    <t>15/10/2026</t>
  </si>
  <si>
    <t>אפי קפיטל נדל"ן בע"מ</t>
  </si>
  <si>
    <t>513948216</t>
  </si>
  <si>
    <t>אפי קפיטל אגח ג</t>
  </si>
  <si>
    <t>IL0011997447</t>
  </si>
  <si>
    <t>אפקון החזקות בע"מ</t>
  </si>
  <si>
    <t>520033473</t>
  </si>
  <si>
    <t>אפקון החזקות אגח ד</t>
  </si>
  <si>
    <t>IL0057801685</t>
  </si>
  <si>
    <t>01/04/2029</t>
  </si>
  <si>
    <t>אקסטל לימיטד</t>
  </si>
  <si>
    <t>1811308</t>
  </si>
  <si>
    <t>אקסטל אג"ח ג</t>
  </si>
  <si>
    <t>IL0011750416</t>
  </si>
  <si>
    <t>31/03/2026</t>
  </si>
  <si>
    <t>אקסטל אגח ד- חסום עד 24/06/24</t>
  </si>
  <si>
    <t>IL0011831695</t>
  </si>
  <si>
    <t>31/12/2027</t>
  </si>
  <si>
    <t>ארי נדל"ן(ארנה) השקעות בע"מ</t>
  </si>
  <si>
    <t>520038332</t>
  </si>
  <si>
    <t>ארי נדלן אגח א</t>
  </si>
  <si>
    <t>IL0036601560</t>
  </si>
  <si>
    <t>01/04/2027</t>
  </si>
  <si>
    <t>ארפורט אגח ט</t>
  </si>
  <si>
    <t>IL0011609448</t>
  </si>
  <si>
    <t>30/08/2035</t>
  </si>
  <si>
    <t>בתי זקוק לנפט בע"מ</t>
  </si>
  <si>
    <t>520036658</t>
  </si>
  <si>
    <t>בזן אגח יב</t>
  </si>
  <si>
    <t>IL0025905782</t>
  </si>
  <si>
    <t>25/09/2029</t>
  </si>
  <si>
    <t>בזק אגח 13</t>
  </si>
  <si>
    <t>IL0023003093</t>
  </si>
  <si>
    <t>02/12/2035</t>
  </si>
  <si>
    <t>ביג אגח טו</t>
  </si>
  <si>
    <t>IL0011622219</t>
  </si>
  <si>
    <t>31/01/2030</t>
  </si>
  <si>
    <t>הבינלאומי הראשון הנפקות בע"מ</t>
  </si>
  <si>
    <t>513141879</t>
  </si>
  <si>
    <t>בינלאומי הנפק התח כו</t>
  </si>
  <si>
    <t>IL0011855371</t>
  </si>
  <si>
    <t>31/03/2028</t>
  </si>
  <si>
    <t>בית זיקוק אשדוד אגח 2</t>
  </si>
  <si>
    <t>IL0011994881</t>
  </si>
  <si>
    <t>30/04/2029</t>
  </si>
  <si>
    <t>גב ים אגח ט</t>
  </si>
  <si>
    <t>IL0075902192</t>
  </si>
  <si>
    <t>30/06/2033</t>
  </si>
  <si>
    <t>גב ים סד' ו'</t>
  </si>
  <si>
    <t>IL0075901285</t>
  </si>
  <si>
    <t>גבאי מניבים ופיתוח בע"מ</t>
  </si>
  <si>
    <t>520032178</t>
  </si>
  <si>
    <t>גבאי מניבים אגח  יג חסום עד 12.09.2024</t>
  </si>
  <si>
    <t>IL0077102965</t>
  </si>
  <si>
    <t>גבאי מניבים אגח י</t>
  </si>
  <si>
    <t>IL0077102395</t>
  </si>
  <si>
    <t>גבאי מניבים אגח י עד 25.04.2024 חסום</t>
  </si>
  <si>
    <t>גבאי מניבים אגח יב חסום עד 12.09.2024</t>
  </si>
  <si>
    <t>IL0077102627</t>
  </si>
  <si>
    <t>ג'י.אף.איי ריאל אסטייט לימיטד</t>
  </si>
  <si>
    <t>1852623</t>
  </si>
  <si>
    <t>ג'י אף איי אגח ה</t>
  </si>
  <si>
    <t>IL0012026477</t>
  </si>
  <si>
    <t>BBB+</t>
  </si>
  <si>
    <t>01/12/2026</t>
  </si>
  <si>
    <t>גפן מגורים והתחדשות בע"מ</t>
  </si>
  <si>
    <t>512781386</t>
  </si>
  <si>
    <t>גפן מגורים אג א</t>
  </si>
  <si>
    <t>IL0011996860</t>
  </si>
  <si>
    <t>דה לסר גרופ לימיטד</t>
  </si>
  <si>
    <t>1427976</t>
  </si>
  <si>
    <t>דה לסר אגח ו</t>
  </si>
  <si>
    <t>IL0011674772</t>
  </si>
  <si>
    <t>30/06/2024</t>
  </si>
  <si>
    <t>דה לסר אגח ז</t>
  </si>
  <si>
    <t>IL0011789208</t>
  </si>
  <si>
    <t>דה לסר אגח ח</t>
  </si>
  <si>
    <t>IL0011931925</t>
  </si>
  <si>
    <t>31/12/2026</t>
  </si>
  <si>
    <t>דיסקונט מנפיקים בע"מ</t>
  </si>
  <si>
    <t>520029935</t>
  </si>
  <si>
    <t>דיסק מנ אגח טו</t>
  </si>
  <si>
    <t>IL0074803045</t>
  </si>
  <si>
    <t>15/08/2032</t>
  </si>
  <si>
    <t>דליה חברות אנרגיה בע"מ</t>
  </si>
  <si>
    <t>516269248</t>
  </si>
  <si>
    <t>דליה אגח א</t>
  </si>
  <si>
    <t>IL0011849515</t>
  </si>
  <si>
    <t>30/09/2031</t>
  </si>
  <si>
    <t>חברת הכשרת הישוב בישראל בע"מ</t>
  </si>
  <si>
    <t>520020116</t>
  </si>
  <si>
    <t>הכשרת הישוב אגח 25</t>
  </si>
  <si>
    <t>IL0011915274</t>
  </si>
  <si>
    <t>31/12/2029</t>
  </si>
  <si>
    <t>הכשרת ישוב אגח 21</t>
  </si>
  <si>
    <t>IL0061202243</t>
  </si>
  <si>
    <t>הפניקס אגח 5</t>
  </si>
  <si>
    <t>IL0076702849</t>
  </si>
  <si>
    <t>01/05/2030</t>
  </si>
  <si>
    <t>WESTDALE AMERICA LIMITED</t>
  </si>
  <si>
    <t>1991033</t>
  </si>
  <si>
    <t>ווסטדייל  אגח ב</t>
  </si>
  <si>
    <t>IL0011613226</t>
  </si>
  <si>
    <t>31/07/2028</t>
  </si>
  <si>
    <t>ווסטדייל אגח א</t>
  </si>
  <si>
    <t>IL0011575771</t>
  </si>
  <si>
    <t>AA-</t>
  </si>
  <si>
    <t>30/10/2025</t>
  </si>
  <si>
    <t xml:space="preserve">קבוצת חג'ג' ייזום נדל"ן בע"מ </t>
  </si>
  <si>
    <t>520033309</t>
  </si>
  <si>
    <t>חג'ג' אגח יא</t>
  </si>
  <si>
    <t>IL0082303285</t>
  </si>
  <si>
    <t>01/07/2027</t>
  </si>
  <si>
    <t>חג'ג' אגח יב</t>
  </si>
  <si>
    <t>IL0082303772</t>
  </si>
  <si>
    <t>חג'ג' אגח יג 5.62%</t>
  </si>
  <si>
    <t>IL0011900409</t>
  </si>
  <si>
    <t>01/04/2025</t>
  </si>
  <si>
    <t>חג'ג' אירופה דיוולופמנט צ.ש. בע"מ</t>
  </si>
  <si>
    <t>515682292</t>
  </si>
  <si>
    <t>חג'ג' אירופה אגח ד</t>
  </si>
  <si>
    <t>IL0011901316</t>
  </si>
  <si>
    <t>01/07/2026</t>
  </si>
  <si>
    <t>חברת החשמל לישראל בע"מ</t>
  </si>
  <si>
    <t>520000472</t>
  </si>
  <si>
    <t>חשמל     אגח 29</t>
  </si>
  <si>
    <t>IL0060002362</t>
  </si>
  <si>
    <t>01/03/2026</t>
  </si>
  <si>
    <t>יו.אמ.איץ' פרופרטיס אינק.</t>
  </si>
  <si>
    <t>221890929</t>
  </si>
  <si>
    <t>יו.אמ.איץ' אגח א</t>
  </si>
  <si>
    <t>IL0011841678</t>
  </si>
  <si>
    <t>28/02/2027</t>
  </si>
  <si>
    <t>קבוצת יובלים השקעות בע"מ</t>
  </si>
  <si>
    <t>514625094</t>
  </si>
  <si>
    <t>יובלים אגח ב</t>
  </si>
  <si>
    <t>IL0011869075</t>
  </si>
  <si>
    <t>05/07/2026</t>
  </si>
  <si>
    <t>יובלים אגח ג</t>
  </si>
  <si>
    <t>IL0011986960</t>
  </si>
  <si>
    <t>יוניברסל מוטורס  ישראל בע"מ</t>
  </si>
  <si>
    <t>511809071</t>
  </si>
  <si>
    <t>יוניברסל אגח ה</t>
  </si>
  <si>
    <t>IL0011926081</t>
  </si>
  <si>
    <t>10/02/2031</t>
  </si>
  <si>
    <t>ירושלים מימון והנפקות (2005) בע"מ</t>
  </si>
  <si>
    <t>513682146</t>
  </si>
  <si>
    <t>ירושלים הנפ אגח יט</t>
  </si>
  <si>
    <t>IL0012014333</t>
  </si>
  <si>
    <t>31/01/2031</t>
  </si>
  <si>
    <t>ישפרו בע"מ</t>
  </si>
  <si>
    <t>516291754</t>
  </si>
  <si>
    <t>ישפרו אגח א</t>
  </si>
  <si>
    <t>IL0012022906</t>
  </si>
  <si>
    <t>ישראל קנדה (ט.ר) בעמ</t>
  </si>
  <si>
    <t>520039298</t>
  </si>
  <si>
    <t>ישראל קנדה אגח ז</t>
  </si>
  <si>
    <t>IL0043402127</t>
  </si>
  <si>
    <t>ישרס חברה להשקעות בע"מ</t>
  </si>
  <si>
    <t>520017807</t>
  </si>
  <si>
    <t>ישרס אגח טו</t>
  </si>
  <si>
    <t>IL0061302076</t>
  </si>
  <si>
    <t>16/05/2027</t>
  </si>
  <si>
    <t>ישרס אגח יח</t>
  </si>
  <si>
    <t>IL0061302803</t>
  </si>
  <si>
    <t>10/04/2030</t>
  </si>
  <si>
    <t>כללביט מימון בע"מ</t>
  </si>
  <si>
    <t>513754069</t>
  </si>
  <si>
    <t>כלל אגח יא</t>
  </si>
  <si>
    <t>IL0011606477</t>
  </si>
  <si>
    <t>לאומי   אגח 179</t>
  </si>
  <si>
    <t>IL0060403727</t>
  </si>
  <si>
    <t>לאומי אגח  185</t>
  </si>
  <si>
    <t>IL0012018219</t>
  </si>
  <si>
    <t>31/08/2029</t>
  </si>
  <si>
    <t>לאומי אגח 182</t>
  </si>
  <si>
    <t>IL0060405391</t>
  </si>
  <si>
    <t>25/11/2027</t>
  </si>
  <si>
    <t>לאומי אגח 186</t>
  </si>
  <si>
    <t>IL0012018391</t>
  </si>
  <si>
    <t>30/11/2033</t>
  </si>
  <si>
    <t>לאומי אגח סד 183</t>
  </si>
  <si>
    <t>IL0060405474</t>
  </si>
  <si>
    <t>25/11/2029</t>
  </si>
  <si>
    <t>לאומי התח נד 403</t>
  </si>
  <si>
    <t>IL0060404303</t>
  </si>
  <si>
    <t>28/02/2025</t>
  </si>
  <si>
    <t>לאומי התח נדח' סד' 405</t>
  </si>
  <si>
    <t>IL0060406209</t>
  </si>
  <si>
    <t>27/03/2028</t>
  </si>
  <si>
    <t>להב אל.אר רילאסטייט בעמ</t>
  </si>
  <si>
    <t>520034257</t>
  </si>
  <si>
    <t>להב אגח ג</t>
  </si>
  <si>
    <t>IL0011933418</t>
  </si>
  <si>
    <t>10/07/2028</t>
  </si>
  <si>
    <t>לוזון רונסון</t>
  </si>
  <si>
    <t>560040545</t>
  </si>
  <si>
    <t>לוזון רונסון אגח א 8.15% 25/09/2030</t>
  </si>
  <si>
    <t>IL0012023409</t>
  </si>
  <si>
    <t>25/09/2030</t>
  </si>
  <si>
    <t>לייטסטון אנטרפרייזס לימיטד</t>
  </si>
  <si>
    <t>512600966</t>
  </si>
  <si>
    <t>לייטסטון אגח ב</t>
  </si>
  <si>
    <t>IL0011607467</t>
  </si>
  <si>
    <t>A1</t>
  </si>
  <si>
    <t>30/11/2025</t>
  </si>
  <si>
    <t>מבני תעשיה  אגח כ</t>
  </si>
  <si>
    <t>IL0022604958</t>
  </si>
  <si>
    <t>מגה אור החזקות בע"מ</t>
  </si>
  <si>
    <t>513257873</t>
  </si>
  <si>
    <t>מגה אור אגח 8</t>
  </si>
  <si>
    <t>IL0011476020</t>
  </si>
  <si>
    <t>31/03/2027</t>
  </si>
  <si>
    <t>מגה אור אגח ז</t>
  </si>
  <si>
    <t>IL0011416968</t>
  </si>
  <si>
    <t>30/08/2027</t>
  </si>
  <si>
    <t>מזרחי טפחות חברה להנפקות בע"מ</t>
  </si>
  <si>
    <t>520032046</t>
  </si>
  <si>
    <t>מז  הנפק    46 1.22% 9/2027</t>
  </si>
  <si>
    <t>IL0023102259</t>
  </si>
  <si>
    <t>28/09/2027</t>
  </si>
  <si>
    <t>מז טפ הנ אגח 62</t>
  </si>
  <si>
    <t>IL0023104982</t>
  </si>
  <si>
    <t>22/10/2028</t>
  </si>
  <si>
    <t>מז טפ הנפ אגח61</t>
  </si>
  <si>
    <t>IL0023104644</t>
  </si>
  <si>
    <t>04/12/2026</t>
  </si>
  <si>
    <t>מז טפחות הנפ אגח57</t>
  </si>
  <si>
    <t>IL0023104230</t>
  </si>
  <si>
    <t>01/03/2025</t>
  </si>
  <si>
    <t>מזרחי טפחות הנפ 9/24</t>
  </si>
  <si>
    <t>IL0023102176</t>
  </si>
  <si>
    <t>29/09/2024</t>
  </si>
  <si>
    <t>מזרחי טפחות הנפק אגח 64</t>
  </si>
  <si>
    <t>IL0023105559</t>
  </si>
  <si>
    <t>13/04/2031</t>
  </si>
  <si>
    <t xml:space="preserve">מימון ישיר מקבוצת ישיר 2006 בע"מ </t>
  </si>
  <si>
    <t>513893123</t>
  </si>
  <si>
    <t>מימון ישיר אגח ג</t>
  </si>
  <si>
    <t>IL0011712143</t>
  </si>
  <si>
    <t>מימון ישיר אגח ה</t>
  </si>
  <si>
    <t>IL0011828311</t>
  </si>
  <si>
    <t>31/07/2031</t>
  </si>
  <si>
    <t>מימון ישיר אגח ו</t>
  </si>
  <si>
    <t>IL0011916595</t>
  </si>
  <si>
    <t>מימון ישיר ד</t>
  </si>
  <si>
    <t>IL0011756603</t>
  </si>
  <si>
    <t>01/02/2026</t>
  </si>
  <si>
    <t>מליסרון  אגח יט</t>
  </si>
  <si>
    <t>IL0032303989</t>
  </si>
  <si>
    <t>מ.ל.ר.ן פרויקטים ומסחר בע"מ</t>
  </si>
  <si>
    <t>514097591</t>
  </si>
  <si>
    <t>מלרן אגח ג</t>
  </si>
  <si>
    <t>IL0011800583</t>
  </si>
  <si>
    <t>30/09/2025</t>
  </si>
  <si>
    <t>מנורה מבטחים גיוס הון בע"מ</t>
  </si>
  <si>
    <t>513937714</t>
  </si>
  <si>
    <t>מנורה הון ד</t>
  </si>
  <si>
    <t>IL0011359200</t>
  </si>
  <si>
    <t>01/07/2024</t>
  </si>
  <si>
    <t xml:space="preserve">מניף - שירותים פיננסים בע"מ </t>
  </si>
  <si>
    <t>512764408</t>
  </si>
  <si>
    <t>מניף אגח א</t>
  </si>
  <si>
    <t>IL0011858839</t>
  </si>
  <si>
    <t>30/09/2026</t>
  </si>
  <si>
    <t>קבוצת מנרב  בע"מ</t>
  </si>
  <si>
    <t>520034505</t>
  </si>
  <si>
    <t>מנרב אגח ד</t>
  </si>
  <si>
    <t>IL0015501690</t>
  </si>
  <si>
    <t>15/04/2032</t>
  </si>
  <si>
    <t>מנרב אגח ד חסום עד 07.09.24</t>
  </si>
  <si>
    <t>נאוויטס פטרו אגח ו</t>
  </si>
  <si>
    <t>IL0012048257</t>
  </si>
  <si>
    <t>נופר אנרג אגח א</t>
  </si>
  <si>
    <t>IL0011793408</t>
  </si>
  <si>
    <t>נכסים ובנין אגח י</t>
  </si>
  <si>
    <t>IL0011936304</t>
  </si>
  <si>
    <t>נמקו ריאליטי לטד</t>
  </si>
  <si>
    <t>1905761</t>
  </si>
  <si>
    <t>נמקו אגח ג</t>
  </si>
  <si>
    <t>IL0011987612</t>
  </si>
  <si>
    <t>נפטא חברה ישראלית לנפט בע"מ</t>
  </si>
  <si>
    <t>520020942</t>
  </si>
  <si>
    <t>נפטא אגח ח</t>
  </si>
  <si>
    <t>IL0064301695</t>
  </si>
  <si>
    <t>26/01/2025</t>
  </si>
  <si>
    <t>סולאיר אגח א</t>
  </si>
  <si>
    <t>IL0011837304</t>
  </si>
  <si>
    <t>סולגרין בע"מ</t>
  </si>
  <si>
    <t>512882747</t>
  </si>
  <si>
    <t>סולגרין אגח ב</t>
  </si>
  <si>
    <t>IL0011862468</t>
  </si>
  <si>
    <t>סטרוברי פילדס ריט לימיטד</t>
  </si>
  <si>
    <t>1863501</t>
  </si>
  <si>
    <t>סטרוברי אגח ד</t>
  </si>
  <si>
    <t>IL0011970295</t>
  </si>
  <si>
    <t>סיאון אינווסטמנט קורפוריישן</t>
  </si>
  <si>
    <t>14242259</t>
  </si>
  <si>
    <t>סיאון אגח א - חסום עד 05/04/24</t>
  </si>
  <si>
    <t>IL0011940181</t>
  </si>
  <si>
    <t>31/08/2026</t>
  </si>
  <si>
    <t>ספיר קורפ בע"מ</t>
  </si>
  <si>
    <t>520038340</t>
  </si>
  <si>
    <t>ספיר קור אגח יט</t>
  </si>
  <si>
    <t>IL0011886483</t>
  </si>
  <si>
    <t>ספיר קורפ אגח יח</t>
  </si>
  <si>
    <t>IL0036501406</t>
  </si>
  <si>
    <t>15/07/2025</t>
  </si>
  <si>
    <t>ספנסר אקוויטי גרופ לימיטד</t>
  </si>
  <si>
    <t>1838863</t>
  </si>
  <si>
    <t>ספנסר אגח ב</t>
  </si>
  <si>
    <t>IL0011398984</t>
  </si>
  <si>
    <t>ספנסר אגח ד</t>
  </si>
  <si>
    <t>IL0011887887</t>
  </si>
  <si>
    <t>עזריאלי אגח ד</t>
  </si>
  <si>
    <t>IL0011386500</t>
  </si>
  <si>
    <t>05/07/2030</t>
  </si>
  <si>
    <t>עזריאלי אגח ה</t>
  </si>
  <si>
    <t>IL0011566036</t>
  </si>
  <si>
    <t>עזריאלי אגח ז</t>
  </si>
  <si>
    <t>IL0011786725</t>
  </si>
  <si>
    <t>02/07/2036</t>
  </si>
  <si>
    <t>עזריאלי קבוצה אגח ב סחיר</t>
  </si>
  <si>
    <t>IL0011344368</t>
  </si>
  <si>
    <t>עמרם אברהם חברה לבנין בע"מ</t>
  </si>
  <si>
    <t>513201582</t>
  </si>
  <si>
    <t>עמרם אברהם אגח א</t>
  </si>
  <si>
    <t>IL0011880445</t>
  </si>
  <si>
    <t>פועלים אגח 200</t>
  </si>
  <si>
    <t>IL0066204962</t>
  </si>
  <si>
    <t>09/12/2031</t>
  </si>
  <si>
    <t>פועלים אגח 201</t>
  </si>
  <si>
    <t>IL0011913451</t>
  </si>
  <si>
    <t>29/11/2032</t>
  </si>
  <si>
    <t>פועלים אגח 203</t>
  </si>
  <si>
    <t>IL0011998684</t>
  </si>
  <si>
    <t>02/12/2030</t>
  </si>
  <si>
    <t>פועלים התחייבות נדחים ו</t>
  </si>
  <si>
    <t>IL0066205530</t>
  </si>
  <si>
    <t>13/03/2028</t>
  </si>
  <si>
    <t>פורמולה אג"ח ג</t>
  </si>
  <si>
    <t>IL0025602090</t>
  </si>
  <si>
    <t>הפניקס גיוסי הון (2009) בע"מ</t>
  </si>
  <si>
    <t>514290345</t>
  </si>
  <si>
    <t>פניקס הון אגח יא</t>
  </si>
  <si>
    <t>IL0011593592</t>
  </si>
  <si>
    <t>פניקס הון אגח יב</t>
  </si>
  <si>
    <t>IL0011955858</t>
  </si>
  <si>
    <t>05/02/2032</t>
  </si>
  <si>
    <t>פסיפיק אוק אסאואר(בי וי איי) הולדינגס</t>
  </si>
  <si>
    <t>1900288</t>
  </si>
  <si>
    <t>פסיפיק אגח ג</t>
  </si>
  <si>
    <t>IL0011976805</t>
  </si>
  <si>
    <t>פתאל החזקות אגח ד</t>
  </si>
  <si>
    <t>IL0011881922</t>
  </si>
  <si>
    <t>31/12/2032</t>
  </si>
  <si>
    <t>צור שמיר אחזקות בע"מ</t>
  </si>
  <si>
    <t>520025586</t>
  </si>
  <si>
    <t>צור אגח י</t>
  </si>
  <si>
    <t>IL0073001716</t>
  </si>
  <si>
    <t>קרסו אגח ב</t>
  </si>
  <si>
    <t>IL0011395915</t>
  </si>
  <si>
    <t>02/06/2024</t>
  </si>
  <si>
    <t>קרסו נדלן</t>
  </si>
  <si>
    <t>510488190</t>
  </si>
  <si>
    <t>קרסו נדלן אגח א</t>
  </si>
  <si>
    <t>IL0011900086</t>
  </si>
  <si>
    <t>30/11/2029</t>
  </si>
  <si>
    <t>רוטשטיין נדל"ן  בע"מ</t>
  </si>
  <si>
    <t>520039959</t>
  </si>
  <si>
    <t>רוטשטיין אגח ח</t>
  </si>
  <si>
    <t>IL0053901828</t>
  </si>
  <si>
    <t>14/07/2025</t>
  </si>
  <si>
    <t>רוטשטיין אגח יא</t>
  </si>
  <si>
    <t>IL0011971772</t>
  </si>
  <si>
    <t>רני צים אגח ב</t>
  </si>
  <si>
    <t>IL0011718348</t>
  </si>
  <si>
    <t>01/03/2028</t>
  </si>
  <si>
    <t>רני צים ג</t>
  </si>
  <si>
    <t>IL0011831935</t>
  </si>
  <si>
    <t xml:space="preserve">א.נ שוהם בידנס בע"מ </t>
  </si>
  <si>
    <t>520043860</t>
  </si>
  <si>
    <t>שוהם ביזנס אגח ד</t>
  </si>
  <si>
    <t>IL0011820474</t>
  </si>
  <si>
    <t>Baa2</t>
  </si>
  <si>
    <t>שוהם ביזנס אגח ד - עמי חסום עד 31/07/24</t>
  </si>
  <si>
    <t>ש.י.ר שלמה נדל"ן בע"מ</t>
  </si>
  <si>
    <t>513957472</t>
  </si>
  <si>
    <t>שלמה נדלן אגח ד</t>
  </si>
  <si>
    <t>IL0011576688</t>
  </si>
  <si>
    <t>31/10/2030</t>
  </si>
  <si>
    <t>תנופורט (1990) בע"מ</t>
  </si>
  <si>
    <t>511519829</t>
  </si>
  <si>
    <t>תנופורט אגח ב</t>
  </si>
  <si>
    <t>IL0011899197</t>
  </si>
  <si>
    <t>Atrium european real estaste</t>
  </si>
  <si>
    <t>254900S97VONWYW91C97</t>
  </si>
  <si>
    <t>ATRSAV 4.25 09/11/25 C</t>
  </si>
  <si>
    <t>XS1829325239</t>
  </si>
  <si>
    <t>B2</t>
  </si>
  <si>
    <t>11/09/2025</t>
  </si>
  <si>
    <t>אנרג'יאן ישראל לימיטד</t>
  </si>
  <si>
    <t>98450044QACBL3F8EB03</t>
  </si>
  <si>
    <t>ENOIGA 5 7/8 03/30/31</t>
  </si>
  <si>
    <t>IL0011736811</t>
  </si>
  <si>
    <t>Ba3</t>
  </si>
  <si>
    <t>30/03/2031</t>
  </si>
  <si>
    <t>Hyundai Capital America</t>
  </si>
  <si>
    <t>549300RIPPWJB5Z0FK07</t>
  </si>
  <si>
    <t>HYNMTR 5.6 03/30/28</t>
  </si>
  <si>
    <t>US44891CCD39</t>
  </si>
  <si>
    <t>30/03/2028</t>
  </si>
  <si>
    <t>ITHACA ENERGY NORTH</t>
  </si>
  <si>
    <t>21380057TNFLXPXBIP34</t>
  </si>
  <si>
    <t>IAECN 9 07/15/26</t>
  </si>
  <si>
    <t>USG49774AB18</t>
  </si>
  <si>
    <t>B3</t>
  </si>
  <si>
    <t>15/07/2026</t>
  </si>
  <si>
    <t>JPM 4.912 07/25/33</t>
  </si>
  <si>
    <t>US46647PDH64</t>
  </si>
  <si>
    <t>25/07/2033</t>
  </si>
  <si>
    <t>LUMIIT 3.275 01/29/3</t>
  </si>
  <si>
    <t>IL0060404899</t>
  </si>
  <si>
    <t>BBB</t>
  </si>
  <si>
    <t>29/01/2031</t>
  </si>
  <si>
    <t>לוויתן בונד בע"מ</t>
  </si>
  <si>
    <t>516223864</t>
  </si>
  <si>
    <t>LVIATH 6 1/2 30/06/2027</t>
  </si>
  <si>
    <t>IL0011677825</t>
  </si>
  <si>
    <t>LVIATH 6.125 30/06/2025</t>
  </si>
  <si>
    <t>IL0011677742</t>
  </si>
  <si>
    <t>30/06/2025</t>
  </si>
  <si>
    <t>AP MOLLER- MAERSK A/S</t>
  </si>
  <si>
    <t>549300D2K6PKKKXVNN73</t>
  </si>
  <si>
    <t>MAERSK 5 7/8 09/14/3</t>
  </si>
  <si>
    <t>USK0479SAG32</t>
  </si>
  <si>
    <t>14/09/2033</t>
  </si>
  <si>
    <t>MACQUAARIE BANK</t>
  </si>
  <si>
    <t>ACMHD8HWFMFUIQQ8Y590</t>
  </si>
  <si>
    <t>MQGAU 5.887 06/15/34</t>
  </si>
  <si>
    <t>US55608KBN46</t>
  </si>
  <si>
    <t>Diversified Financial Services Financial Services</t>
  </si>
  <si>
    <t>15/06/2034</t>
  </si>
  <si>
    <t>MYLAN, INC</t>
  </si>
  <si>
    <t>254900JOFV74IJ7H9933</t>
  </si>
  <si>
    <t>MYL 3.95 06/15/26</t>
  </si>
  <si>
    <t>US62854AAN46</t>
  </si>
  <si>
    <t>Baa3</t>
  </si>
  <si>
    <t>15/06/2026</t>
  </si>
  <si>
    <t>MZRHIT 3.077 04/07/3</t>
  </si>
  <si>
    <t>IL0069508369</t>
  </si>
  <si>
    <t>BBB-</t>
  </si>
  <si>
    <t>07/04/2031</t>
  </si>
  <si>
    <t>OMEGA HEALTHCARE IN</t>
  </si>
  <si>
    <t>549300OJ7ENK42CZ8E73</t>
  </si>
  <si>
    <t>OHI 3 3/8 02/01/31</t>
  </si>
  <si>
    <t>US681936BM17</t>
  </si>
  <si>
    <t>01/02/2031</t>
  </si>
  <si>
    <t>sanusa</t>
  </si>
  <si>
    <t>549300SMVCQN2P0O6I58</t>
  </si>
  <si>
    <t>SANUSA 6.565 06/12/29</t>
  </si>
  <si>
    <t>US80282KBG04</t>
  </si>
  <si>
    <t>12/06/2029</t>
  </si>
  <si>
    <t>Summit Properties Limited</t>
  </si>
  <si>
    <t>213800KLWIACHRBYR158</t>
  </si>
  <si>
    <t>SMTPLN 2 01/31/25</t>
  </si>
  <si>
    <t>XS1757821688</t>
  </si>
  <si>
    <t>Ba1</t>
  </si>
  <si>
    <t>TEVA 4 3/8 05/09/30</t>
  </si>
  <si>
    <t>XS2406607171</t>
  </si>
  <si>
    <t>BB-</t>
  </si>
  <si>
    <t>09/05/2030</t>
  </si>
  <si>
    <t>TEVA PHARMACEUTICALS NE</t>
  </si>
  <si>
    <t>TEVA 5.125% 09/05/29</t>
  </si>
  <si>
    <t>US88167AAQ40</t>
  </si>
  <si>
    <t>09/05/2029</t>
  </si>
  <si>
    <t>UNITEDHEALTH GROUP</t>
  </si>
  <si>
    <t>549300GHBMY8T5GXDE41</t>
  </si>
  <si>
    <t>UNH 5.3 02/15/30</t>
  </si>
  <si>
    <t>US91324PEQ19</t>
  </si>
  <si>
    <t>15/02/2030</t>
  </si>
  <si>
    <t>אלקטרה נדלן אגח ו</t>
  </si>
  <si>
    <t>IL0011745648</t>
  </si>
  <si>
    <t>30/05/2030</t>
  </si>
  <si>
    <t>נאוויטס פטרו אגח ג</t>
  </si>
  <si>
    <t>IL0011815938</t>
  </si>
  <si>
    <t>15/10/2028</t>
  </si>
  <si>
    <t>נאוויטס פטרו אגח ה חסום עד 11/07/24</t>
  </si>
  <si>
    <t>IL0011979122</t>
  </si>
  <si>
    <t>31/12/2028</t>
  </si>
  <si>
    <t>נמקו  אגח ב' 2020/2032 4.5%</t>
  </si>
  <si>
    <t>IL0011602583</t>
  </si>
  <si>
    <t>15/10/2032</t>
  </si>
  <si>
    <t>נמקו אגח א'</t>
  </si>
  <si>
    <t>IL0011395758</t>
  </si>
  <si>
    <t>פסיפיק  אגח ב</t>
  </si>
  <si>
    <t>IL0011630626</t>
  </si>
  <si>
    <t>אדגר אגח ט</t>
  </si>
  <si>
    <t>IL0018201900</t>
  </si>
  <si>
    <t>01/07/2025</t>
  </si>
  <si>
    <t>אדגר אגח י</t>
  </si>
  <si>
    <t>IL0018202080</t>
  </si>
  <si>
    <t>01/09/2027</t>
  </si>
  <si>
    <t>אדמה פתרונות לחקלאות בע"מ</t>
  </si>
  <si>
    <t>520043605</t>
  </si>
  <si>
    <t>אדמה אגח ב</t>
  </si>
  <si>
    <t>IL0011109159</t>
  </si>
  <si>
    <t>30/11/2036</t>
  </si>
  <si>
    <t xml:space="preserve">אורשי ג.ש. בע"מ
</t>
  </si>
  <si>
    <t>513547224</t>
  </si>
  <si>
    <t>אורשי אגח ד</t>
  </si>
  <si>
    <t>IL0011885493</t>
  </si>
  <si>
    <t>דיסקונט אג"ח יג</t>
  </si>
  <si>
    <t>IL0074801551</t>
  </si>
  <si>
    <t>05/12/2024</t>
  </si>
  <si>
    <t>דיסקונט אגח יד</t>
  </si>
  <si>
    <t>IL0074801635</t>
  </si>
  <si>
    <t>05/12/2030</t>
  </si>
  <si>
    <t>הראל השקעות בביטוח ושרותים פיננסים בע"מ</t>
  </si>
  <si>
    <t>520033986</t>
  </si>
  <si>
    <t>הראל השקעות אגח א</t>
  </si>
  <si>
    <t>IL0058501102</t>
  </si>
  <si>
    <t>31/12/2035</t>
  </si>
  <si>
    <t>ישראכרט בע"מ</t>
  </si>
  <si>
    <t>510706153</t>
  </si>
  <si>
    <t>ישראכרט אג"ח א 2024 1.49%</t>
  </si>
  <si>
    <t>IL0011575367</t>
  </si>
  <si>
    <t>31/05/2024</t>
  </si>
  <si>
    <t>כלל החזקות עסקי ביטוח בע"מ</t>
  </si>
  <si>
    <t>520036120</t>
  </si>
  <si>
    <t>כלל ביטוח אגח א</t>
  </si>
  <si>
    <t>IL0011934812</t>
  </si>
  <si>
    <t>28/02/2028</t>
  </si>
  <si>
    <t>כלל מימון אגח יב</t>
  </si>
  <si>
    <t>IL0011799280</t>
  </si>
  <si>
    <t>31/03/2032</t>
  </si>
  <si>
    <t>מבני תעשיה אגח יז</t>
  </si>
  <si>
    <t>IL0022604461</t>
  </si>
  <si>
    <t>מזרחי טפחות הנפק 49</t>
  </si>
  <si>
    <t>IL0023102820</t>
  </si>
  <si>
    <t>23/06/2026</t>
  </si>
  <si>
    <t>SILVERSTEIN PROPERTIES LTD</t>
  </si>
  <si>
    <t>1970336</t>
  </si>
  <si>
    <t>סילברסטין אגח ב</t>
  </si>
  <si>
    <t>IL0011605974</t>
  </si>
  <si>
    <t>ספנסר אגח ג</t>
  </si>
  <si>
    <t>IL0011474959</t>
  </si>
  <si>
    <t>01/12/2024</t>
  </si>
  <si>
    <t>פועלים אגח 202</t>
  </si>
  <si>
    <t>IL0011998502</t>
  </si>
  <si>
    <t>30/04/2028</t>
  </si>
  <si>
    <t>פועלים ט' קוקו צמוד</t>
  </si>
  <si>
    <t>IL0011998841</t>
  </si>
  <si>
    <t>03/04/2025</t>
  </si>
  <si>
    <t>פתאל החזקות אגח ג</t>
  </si>
  <si>
    <t>IL0011617854</t>
  </si>
  <si>
    <t>31/08/2031</t>
  </si>
  <si>
    <t>ENOGLN 6 1/2 04/30/27</t>
  </si>
  <si>
    <t>USG3044DAA49</t>
  </si>
  <si>
    <t>B+</t>
  </si>
  <si>
    <t>30/04/2027</t>
  </si>
  <si>
    <t>החברה לישראל בע"מ</t>
  </si>
  <si>
    <t>520028010</t>
  </si>
  <si>
    <t>חברה לישראל אגח 15</t>
  </si>
  <si>
    <t>IL0057603271</t>
  </si>
  <si>
    <t>31/07/2030</t>
  </si>
  <si>
    <t>לאומי התח נד404</t>
  </si>
  <si>
    <t>IL0060404717</t>
  </si>
  <si>
    <t>סלע נדלן אגח ב</t>
  </si>
  <si>
    <t>IL0011329278</t>
  </si>
  <si>
    <t>13/01/2025</t>
  </si>
  <si>
    <t>צ.מ.ח המרמן בע"מ</t>
  </si>
  <si>
    <t>512531203</t>
  </si>
  <si>
    <t>צמח המרמן אגח ז</t>
  </si>
  <si>
    <t>IL0011864027</t>
  </si>
  <si>
    <t>שלמה נדלן אגח ד חסום עד 08/08/2024</t>
  </si>
  <si>
    <t>מגה אור נעמ 3 18062024</t>
  </si>
  <si>
    <t>IL0011969552</t>
  </si>
  <si>
    <t>18/06/2024</t>
  </si>
  <si>
    <t>חוזים עתידיים בחול</t>
  </si>
  <si>
    <t>10527</t>
  </si>
  <si>
    <t>ESM4_S&amp;P500 EMINI FUT  JUN24</t>
  </si>
  <si>
    <t>ESM4 Index</t>
  </si>
  <si>
    <t>NASDAQD </t>
  </si>
  <si>
    <t>HWAM4_SP500 MICRO FUT JUN 24</t>
  </si>
  <si>
    <t>HWAM4 Index</t>
  </si>
  <si>
    <t>HWBM4_NASD100 MICRO mar24</t>
  </si>
  <si>
    <t>HWBM4 Index</t>
  </si>
  <si>
    <t>HWIM4_DJIA MICR MIN CBOT  June24</t>
  </si>
  <si>
    <t>HWIM4</t>
  </si>
  <si>
    <t>MESM4_MSCI EMGMKT_June24</t>
  </si>
  <si>
    <t>MESM4</t>
  </si>
  <si>
    <t>SXOM4_STOXX EUROPE 600  JUN24</t>
  </si>
  <si>
    <t>SXOM4 Index</t>
  </si>
  <si>
    <t>DMM4_DJIA MINI e-CBOT June 24</t>
  </si>
  <si>
    <t>DMM4</t>
  </si>
  <si>
    <t>HANG SENG IDX FUT  APR 24</t>
  </si>
  <si>
    <t>HIJ4 Index</t>
  </si>
  <si>
    <t>NQM4_NASDAQ 100 E-MINI June24</t>
  </si>
  <si>
    <t>NQM4 Index</t>
  </si>
  <si>
    <t>אלומיי אופ 2</t>
  </si>
  <si>
    <t>IL0012030826</t>
  </si>
  <si>
    <t>05/01/2028</t>
  </si>
  <si>
    <t>בית בכפר   אר 1</t>
  </si>
  <si>
    <t>IL0011836645</t>
  </si>
  <si>
    <t>30/01/2025</t>
  </si>
  <si>
    <t>זוז פאוור בע"מ</t>
  </si>
  <si>
    <t>514881564</t>
  </si>
  <si>
    <t>זוז פאוור אופ 3</t>
  </si>
  <si>
    <t>IL0011853210</t>
  </si>
  <si>
    <t>20/03/2025</t>
  </si>
  <si>
    <t>קונטיניואל בע"מ</t>
  </si>
  <si>
    <t>514949973</t>
  </si>
  <si>
    <t>קונטיניואל אופ</t>
  </si>
  <si>
    <t>IL0011822785</t>
  </si>
  <si>
    <t>12/12/2024</t>
  </si>
  <si>
    <t>איידנטי הלת'קייר בע"מ</t>
  </si>
  <si>
    <t>515679405</t>
  </si>
  <si>
    <t>איידנטי אופ' 2</t>
  </si>
  <si>
    <t>IL0011774762</t>
  </si>
  <si>
    <t>16/06/2024</t>
  </si>
  <si>
    <t>ביונ תלת מימד אופציה 2</t>
  </si>
  <si>
    <t>IL0011755878</t>
  </si>
  <si>
    <t>11/05/2025</t>
  </si>
  <si>
    <t>סקודיקס בע"מ</t>
  </si>
  <si>
    <t>513973297</t>
  </si>
  <si>
    <t>סקודיקס    אפ</t>
  </si>
  <si>
    <t>IL0011785081</t>
  </si>
  <si>
    <t>שמיים אימפרוב בע"מ</t>
  </si>
  <si>
    <t>515181014</t>
  </si>
  <si>
    <t>שמיים אופ 1</t>
  </si>
  <si>
    <t>IL0011762478</t>
  </si>
  <si>
    <t>01/06/2025</t>
  </si>
  <si>
    <t>NAV
(במטבע הדיווח של קרן ההשקעה)</t>
  </si>
  <si>
    <t>Fimi Israel opportunity 5</t>
  </si>
  <si>
    <t>07/03/2019</t>
  </si>
  <si>
    <t>29/02/2024</t>
  </si>
  <si>
    <t>FIRST TIME 2</t>
  </si>
  <si>
    <t>22/04/2018</t>
  </si>
  <si>
    <t>31/12/2023</t>
  </si>
  <si>
    <t>FORTISSIMO CAPITA FUND</t>
  </si>
  <si>
    <t>Fortissimo Capital Fund III</t>
  </si>
  <si>
    <t>04/07/2012</t>
  </si>
  <si>
    <t>klirmark IV</t>
  </si>
  <si>
    <t>23/04/2023</t>
  </si>
  <si>
    <t>Viola Private Equity I L.P</t>
  </si>
  <si>
    <t>12169</t>
  </si>
  <si>
    <t>VIOLA PRIVATE EQUITY</t>
  </si>
  <si>
    <t>25/09/2008</t>
  </si>
  <si>
    <t>06/09/2023</t>
  </si>
  <si>
    <t>גרופ 11 קרן 5</t>
  </si>
  <si>
    <t>09/11/2021</t>
  </si>
  <si>
    <t>פימי 6 אופורטיוניטי ישראל</t>
  </si>
  <si>
    <t>21/07/2016</t>
  </si>
  <si>
    <t>21/03/2024</t>
  </si>
  <si>
    <t>קוגיטו קפיטל אל.אמ.אי שותף כללי, שותפות מוגבלת</t>
  </si>
  <si>
    <t>קוגיטו בי.אמ.אי</t>
  </si>
  <si>
    <t>04/09/2017</t>
  </si>
  <si>
    <t>28/03/2024</t>
  </si>
  <si>
    <t>GZYUYYBVN9JCLNYWZ615</t>
  </si>
  <si>
    <t>קוגיטו קפיטל</t>
  </si>
  <si>
    <t>31/12/2020</t>
  </si>
  <si>
    <t>קלירמארק 3</t>
  </si>
  <si>
    <t>13/11/2019</t>
  </si>
  <si>
    <t>קרן השקעה ויטה לייף 2</t>
  </si>
  <si>
    <t>22/05/2007</t>
  </si>
  <si>
    <t>06/12/2023</t>
  </si>
  <si>
    <t>קרן השקעה פורטיסימו 2</t>
  </si>
  <si>
    <t>06/11/2008</t>
  </si>
  <si>
    <t>30/11/2023</t>
  </si>
  <si>
    <t>קרן טנא הון צמיחה</t>
  </si>
  <si>
    <t>03/12/2006</t>
  </si>
  <si>
    <t>31/01/2024</t>
  </si>
  <si>
    <t>קרן פימי אופורטיוניטי 4 ס</t>
  </si>
  <si>
    <t>08/01/2008</t>
  </si>
  <si>
    <t>27/03/2024</t>
  </si>
  <si>
    <t>תמוז פיננסים (שותף כללי)  בע"מ</t>
  </si>
  <si>
    <t>תמוז קרן צמיחה, שותפות מוגבלת</t>
  </si>
  <si>
    <t>30/08/2016</t>
  </si>
  <si>
    <t>27/12/2022</t>
  </si>
  <si>
    <t>Viola Opportunity I</t>
  </si>
  <si>
    <t>Viola Opportunity I, L.P.</t>
  </si>
  <si>
    <t>28/02/2022</t>
  </si>
  <si>
    <t>09/01/2024</t>
  </si>
  <si>
    <t>Profimex קרן נדל"ן אסיה</t>
  </si>
  <si>
    <t>פרופימיקס</t>
  </si>
  <si>
    <t>18/12/2007</t>
  </si>
  <si>
    <t>29/10/2023</t>
  </si>
  <si>
    <t>( קרן )KLIRMARK</t>
  </si>
  <si>
    <t>30/03/2009</t>
  </si>
  <si>
    <t>21/11/2023</t>
  </si>
  <si>
    <t>AP Fund III GP, LLC</t>
  </si>
  <si>
    <t>Blue Atlantic Fund 3 A</t>
  </si>
  <si>
    <t>12/08/2019</t>
  </si>
  <si>
    <t>25/03/2024</t>
  </si>
  <si>
    <t>Blue Owl Real Estate Fund VI</t>
  </si>
  <si>
    <t>11/05/2023</t>
  </si>
  <si>
    <t>18/03/2024</t>
  </si>
  <si>
    <t xml:space="preserve">Direct Lending Fund III General Partner </t>
  </si>
  <si>
    <t>Direct Lending Fund III</t>
  </si>
  <si>
    <t>07/05/2019</t>
  </si>
  <si>
    <t>04/03/2024</t>
  </si>
  <si>
    <t>Electra America Principal Hospitality</t>
  </si>
  <si>
    <t>15/03/2022</t>
  </si>
  <si>
    <t>26/03/2024</t>
  </si>
  <si>
    <t>EQT Infrastructure V</t>
  </si>
  <si>
    <t>12/08/2021</t>
  </si>
  <si>
    <t>22/02/2024</t>
  </si>
  <si>
    <t>Hamilton Lane Advisors, LLC</t>
  </si>
  <si>
    <t>Hamilton Lane CI IV</t>
  </si>
  <si>
    <t>29/05/2019</t>
  </si>
  <si>
    <t>12/03/2024</t>
  </si>
  <si>
    <t>HGI Multifamily Credit Fund</t>
  </si>
  <si>
    <t>HGI Multifamily Credit Fund, LP</t>
  </si>
  <si>
    <t>12/07/2023</t>
  </si>
  <si>
    <t>ICG Fund</t>
  </si>
  <si>
    <t>ICG EUROPE VIL</t>
  </si>
  <si>
    <t>22/08/2018</t>
  </si>
  <si>
    <t>ICG NORTH AMEIRCA</t>
  </si>
  <si>
    <t>25/02/2019</t>
  </si>
  <si>
    <t>Insight Associates XII Buyout Annex, L.P.</t>
  </si>
  <si>
    <t>Insight Venture Partners XII</t>
  </si>
  <si>
    <t>02/09/2021</t>
  </si>
  <si>
    <t>Moneta Capital</t>
  </si>
  <si>
    <t>24/01/2019</t>
  </si>
  <si>
    <t>22/08/2023</t>
  </si>
  <si>
    <t>MV CREDIT</t>
  </si>
  <si>
    <t>Mv Senior 2</t>
  </si>
  <si>
    <t>21/07/2020</t>
  </si>
  <si>
    <t>05/03/2024</t>
  </si>
  <si>
    <t xml:space="preserve">Pantheon PGIF IV GP (Lux) </t>
  </si>
  <si>
    <t>B 283012</t>
  </si>
  <si>
    <t>PANTHEON ACCESS</t>
  </si>
  <si>
    <t>10/05/2018</t>
  </si>
  <si>
    <t>30/01/2024</t>
  </si>
  <si>
    <t>Pantheon Global Infrastructure Fund IV (Luxembourg</t>
  </si>
  <si>
    <t>25/07/2023</t>
  </si>
  <si>
    <t>28/02/2024</t>
  </si>
  <si>
    <t>Starlight Bond FP I LP</t>
  </si>
  <si>
    <t>24/01/2023</t>
  </si>
  <si>
    <t>VINTAGE 5 ACCESS</t>
  </si>
  <si>
    <t>27/12/2018</t>
  </si>
  <si>
    <t>Vintage Fund of Funds IV</t>
  </si>
  <si>
    <t>17/05/2016</t>
  </si>
  <si>
    <t>Vintage Secondary Fund IV</t>
  </si>
  <si>
    <t>31/05/2018</t>
  </si>
  <si>
    <t>Apexus Logisitcs RE Fund L.P</t>
  </si>
  <si>
    <t>אייפקס 9</t>
  </si>
  <si>
    <t>14/04/2022</t>
  </si>
  <si>
    <t>29/01/2024</t>
  </si>
  <si>
    <t>ALTO FUND</t>
  </si>
  <si>
    <t>אלטו נדלן 3</t>
  </si>
  <si>
    <t>10/01/2017</t>
  </si>
  <si>
    <t>27/12/2023</t>
  </si>
  <si>
    <t>בלו אטלנטיק 2</t>
  </si>
  <si>
    <t>22/06/2017</t>
  </si>
  <si>
    <t>בלו אטלנטיק פרטנרס</t>
  </si>
  <si>
    <t>20/06/2016</t>
  </si>
  <si>
    <t>וינטאג' קו אינווסט 3</t>
  </si>
  <si>
    <t>09/01/2020</t>
  </si>
  <si>
    <t>Apax IX USD GP LP Inc</t>
  </si>
  <si>
    <t>קרן אייפקס אירופה 7</t>
  </si>
  <si>
    <t>25/06/2007</t>
  </si>
  <si>
    <t>09/11/2023</t>
  </si>
  <si>
    <t>קרן אלקטרה נדלן 2</t>
  </si>
  <si>
    <t>29/11/2018</t>
  </si>
  <si>
    <t>בראק קפיטל פרופרטיז אן וי</t>
  </si>
  <si>
    <t>קרן בראק קפיטל</t>
  </si>
  <si>
    <t>15/03/2007</t>
  </si>
  <si>
    <t>13/12/2022</t>
  </si>
  <si>
    <t>קרן גידור קולצ'יס</t>
  </si>
  <si>
    <t>03/07/2019</t>
  </si>
  <si>
    <t>Forma Fund</t>
  </si>
  <si>
    <t>קרן פורמה</t>
  </si>
  <si>
    <t>17/08/2017</t>
  </si>
  <si>
    <t>21/02/2024</t>
  </si>
  <si>
    <t>א. רוטשילד ת ניהול נכסים בע"מ</t>
  </si>
  <si>
    <t>קרן רוטשילד נדלן</t>
  </si>
  <si>
    <t>15/09/2013</t>
  </si>
  <si>
    <t>אלון חברת הדלק לישראל בע"מ</t>
  </si>
  <si>
    <t>520041690</t>
  </si>
  <si>
    <t>אלון דלק בנאמנות</t>
  </si>
  <si>
    <t>7430</t>
  </si>
  <si>
    <t>27/09/2018</t>
  </si>
  <si>
    <t>08/01/2019</t>
  </si>
  <si>
    <t>CIVAN ADVANCED TECHNOGIES</t>
  </si>
  <si>
    <t>Civan Advanced Technologies Ltd</t>
  </si>
  <si>
    <t>29994641</t>
  </si>
  <si>
    <t>Technology Hardware Storage</t>
  </si>
  <si>
    <t>ויולה ג נרשיין ניהול 2</t>
  </si>
  <si>
    <t>7562</t>
  </si>
  <si>
    <t>23/08/2018</t>
  </si>
  <si>
    <t>29/11/2023</t>
  </si>
  <si>
    <t>LUSIX</t>
  </si>
  <si>
    <t>89830</t>
  </si>
  <si>
    <t>62020191</t>
  </si>
  <si>
    <t>16/03/2022</t>
  </si>
  <si>
    <t>10/10/2023</t>
  </si>
  <si>
    <t>וויו (veev) גרופ</t>
  </si>
  <si>
    <t>832652993</t>
  </si>
  <si>
    <t>C  וויו גרופ קו הבריאות</t>
  </si>
  <si>
    <t>US9224741010</t>
  </si>
  <si>
    <t>28/11/2023</t>
  </si>
  <si>
    <t xml:space="preserve">י.ח.ק להשקעות שותפות מוגבלת </t>
  </si>
  <si>
    <t>550016091</t>
  </si>
  <si>
    <t>י.ח.ק.  אגח ב רמ</t>
  </si>
  <si>
    <t>IL0011817835</t>
  </si>
  <si>
    <t>17/11/2021</t>
  </si>
  <si>
    <t>כלל תעשיות בע"מ</t>
  </si>
  <si>
    <t>520021874</t>
  </si>
  <si>
    <t>כלל תעש אגח טז-רמ</t>
  </si>
  <si>
    <t>IL0060802381</t>
  </si>
  <si>
    <t>27/10/2021</t>
  </si>
  <si>
    <t>מת"ם - מרכז תעשיות מדע חיפה בע"מ</t>
  </si>
  <si>
    <t>510687403</t>
  </si>
  <si>
    <t>מתם מרכז תעשיות מדע חיפה אגח א ר.מ</t>
  </si>
  <si>
    <t>IL0011389991</t>
  </si>
  <si>
    <t>20/07/2040</t>
  </si>
  <si>
    <t>אי תלות</t>
  </si>
  <si>
    <t>עוגן-אג"ח חברתית 2 בע"מ</t>
  </si>
  <si>
    <t>516556545</t>
  </si>
  <si>
    <t>עוגן חברתית 2 אגחא-רמ</t>
  </si>
  <si>
    <t>IL0011968315</t>
  </si>
  <si>
    <t>19/06/2023</t>
  </si>
  <si>
    <t>15/03/2026</t>
  </si>
  <si>
    <t>אנרג'יאן ישראל פיננס בע"מ</t>
  </si>
  <si>
    <t>516301843</t>
  </si>
  <si>
    <t>ENOIGA 5 3/8 03/30/28</t>
  </si>
  <si>
    <t>IL0011736738</t>
  </si>
  <si>
    <t>קרור אחזקות בע"מ</t>
  </si>
  <si>
    <t>520001546</t>
  </si>
  <si>
    <t>זכאי ריבית קרדן ב</t>
  </si>
  <si>
    <t>7561</t>
  </si>
  <si>
    <t>31/12/2018</t>
  </si>
  <si>
    <t>20/12/2050</t>
  </si>
  <si>
    <t>לאומי שטר הון 25.1.2002</t>
  </si>
  <si>
    <t>6401380</t>
  </si>
  <si>
    <t>25/12/2002</t>
  </si>
  <si>
    <t>01/12/2028</t>
  </si>
  <si>
    <t>אגרקסקו חברה ליצוא חקלאי בע"מ</t>
  </si>
  <si>
    <t>510155625</t>
  </si>
  <si>
    <t>אגרקסו אגח א'-חש 04/2012</t>
  </si>
  <si>
    <t>1126770</t>
  </si>
  <si>
    <t>27/12/2007</t>
  </si>
  <si>
    <t>31/03/2020</t>
  </si>
  <si>
    <t>אגרקסקו אגח א לס 2017</t>
  </si>
  <si>
    <t>IL0011091803</t>
  </si>
  <si>
    <t>C</t>
  </si>
  <si>
    <t>30/04/2017</t>
  </si>
  <si>
    <t>אלון חברת הדלק אגח סד' א-קו הבריאות</t>
  </si>
  <si>
    <t>IL0011015679</t>
  </si>
  <si>
    <t>26/02/2023</t>
  </si>
  <si>
    <t>22/01/2023</t>
  </si>
  <si>
    <t>23/10/2023</t>
  </si>
  <si>
    <t>אמפל-אמריקן ישראל קורפוריישן</t>
  </si>
  <si>
    <t>130435685</t>
  </si>
  <si>
    <t>אמפל אמריקן אגח ב</t>
  </si>
  <si>
    <t>28/04/2008</t>
  </si>
  <si>
    <t>31/01/2016</t>
  </si>
  <si>
    <t>וי.אי.די. התפלת מי אשקלון</t>
  </si>
  <si>
    <t>513102384</t>
  </si>
  <si>
    <t>וי.אי.די. אג"ח מאוחד 0706</t>
  </si>
  <si>
    <t>IL0010979974</t>
  </si>
  <si>
    <t>23/04/2006</t>
  </si>
  <si>
    <t>22/10/2025</t>
  </si>
  <si>
    <t>05/12/2018</t>
  </si>
  <si>
    <t>אלה פקדונות בע"מ</t>
  </si>
  <si>
    <t>515666881</t>
  </si>
  <si>
    <t>אלה פקדון אגח ה</t>
  </si>
  <si>
    <t>IL0011625774</t>
  </si>
  <si>
    <t>אדמה נעמ סדרה 2</t>
  </si>
  <si>
    <t>IL0011619835</t>
  </si>
  <si>
    <t>15/06/2023</t>
  </si>
  <si>
    <t>15/11/2024</t>
  </si>
  <si>
    <t>מרווח הוגן</t>
  </si>
  <si>
    <t>אורמת נעמ 2 לא סחיר</t>
  </si>
  <si>
    <t>IL0012004680</t>
  </si>
  <si>
    <t>31/10/2023</t>
  </si>
  <si>
    <t>25/09/2028</t>
  </si>
  <si>
    <t>אלביט מערכות נעמ1-ל</t>
  </si>
  <si>
    <t>IL0011991572</t>
  </si>
  <si>
    <t>31/08/2023</t>
  </si>
  <si>
    <t>04/08/2028</t>
  </si>
  <si>
    <t>Oak Street Real Estate Capital Fund VI, LP</t>
  </si>
  <si>
    <t>FIMI 4 2007 Ltd.</t>
  </si>
  <si>
    <t>Fimi Israel opportunity 4</t>
  </si>
  <si>
    <t>FIMI Five 2012 Ltd.</t>
  </si>
  <si>
    <t>FIMI 6 2016 Ltd.</t>
  </si>
  <si>
    <t>Fimi Israel opportunity 6</t>
  </si>
  <si>
    <t>Apax Europe VII GP Co Limited</t>
  </si>
  <si>
    <t>46200  </t>
  </si>
  <si>
    <t>Apax Eurpe VII</t>
  </si>
  <si>
    <t>LP011815</t>
  </si>
  <si>
    <t>Direct Lending Fund III General Partner S.a.r.l.</t>
  </si>
  <si>
    <t>B216569</t>
  </si>
  <si>
    <t>B217278</t>
  </si>
  <si>
    <t xml:space="preserve"> קוגיטו קפיטל אל.אמ.אי שותף כללי, שותפות מוגבלת. ש.מ </t>
  </si>
  <si>
    <t xml:space="preserve">קוגיטו קפיטל בי.אמ.אי- קו הבריאות </t>
  </si>
  <si>
    <t>Firstime Ventures II General Partner L.P</t>
  </si>
  <si>
    <t>C0-86950</t>
  </si>
  <si>
    <t>FORTISSIMO CAPITAL FUND II (GP) , L.P</t>
  </si>
  <si>
    <t>Fortissimo Capital Fund II</t>
  </si>
  <si>
    <t>Hamilton Lane Co-Investment GP IV LLC</t>
  </si>
  <si>
    <t>26-2962336</t>
  </si>
  <si>
    <t>98-1393932</t>
  </si>
  <si>
    <t>ICG Europe Fund VII GP S.à r.l.</t>
  </si>
  <si>
    <t>B222269</t>
  </si>
  <si>
    <t>B222274</t>
  </si>
  <si>
    <t>Insight Venture Management LLC</t>
  </si>
  <si>
    <t>98-1583518</t>
  </si>
  <si>
    <t xml:space="preserve">Insight Venture Partners XII </t>
  </si>
  <si>
    <t>98-1584163</t>
  </si>
  <si>
    <t>Vintage Investments 11 (Access), L.P.</t>
  </si>
  <si>
    <t>MC-96011</t>
  </si>
  <si>
    <t>MC-96088</t>
  </si>
  <si>
    <t>Klirmark Fund (G.P.) Limited</t>
  </si>
  <si>
    <t>Klirmark Opportunity Fund</t>
  </si>
  <si>
    <t>Special Situations 2019 Investors, LLC</t>
  </si>
  <si>
    <t>CO-101523</t>
  </si>
  <si>
    <t>Klirmark Opportunity Fund III, L.P</t>
  </si>
  <si>
    <t xml:space="preserve">Klirmark Opportunity Fund </t>
  </si>
  <si>
    <t>CO – 121764</t>
  </si>
  <si>
    <t>Klirmark Opportunity Fund IV, L.P</t>
  </si>
  <si>
    <t>MONETA FUND G.P LTD</t>
  </si>
  <si>
    <t xml:space="preserve">Moneta Capital </t>
  </si>
  <si>
    <t>MV Senior GP S.à r.l.</t>
  </si>
  <si>
    <t>54930031LUDURPVL8L62</t>
  </si>
  <si>
    <t>Pantheon Access GP S.à r.l</t>
  </si>
  <si>
    <t>B 201.101</t>
  </si>
  <si>
    <t>B205556</t>
  </si>
  <si>
    <t>Profimex Global I</t>
  </si>
  <si>
    <t>Vintage Co-Investment III GP, L.P.</t>
  </si>
  <si>
    <t>vintage growth fund III</t>
  </si>
  <si>
    <t>VINTAGE INVESTMENTS 9 LIMITED PARTNERSHIP</t>
  </si>
  <si>
    <t>Vintage Fund of Funds IV- קו הבריאות</t>
  </si>
  <si>
    <t>MC-84765</t>
  </si>
  <si>
    <t>Vintage Investments 10 Limited Partnership</t>
  </si>
  <si>
    <t>MC-91593</t>
  </si>
  <si>
    <t>MC-91623</t>
  </si>
  <si>
    <t xml:space="preserve">  קוגיטו קפיטל שותף כללי בע"מ. </t>
  </si>
  <si>
    <t>קוגיטו SME</t>
  </si>
  <si>
    <t xml:space="preserve">טנא הון צמיחה (ג'יפי) שותפות מוגבלת </t>
  </si>
  <si>
    <t>FORMA FUND GENERAL PARTNER LTD</t>
  </si>
  <si>
    <t xml:space="preserve">קרן פורמה </t>
  </si>
  <si>
    <t xml:space="preserve">C0-88944 </t>
  </si>
  <si>
    <t>EQT Infrastructure V (General Partner) S.à r.l.</t>
  </si>
  <si>
    <t>B243992</t>
  </si>
  <si>
    <t>B243962</t>
  </si>
  <si>
    <t>Viola Opportunity GP I, LP</t>
  </si>
  <si>
    <t xml:space="preserve"> 114992 Cayman</t>
  </si>
  <si>
    <t>Electra America Hospitality AKA LLC</t>
  </si>
  <si>
    <t>86-3690594</t>
  </si>
  <si>
    <t>אין תאריך סופי, טרם בוצעה סגירה אחרונה</t>
  </si>
  <si>
    <t>Starlight Bond FP I GP LIMITED</t>
  </si>
  <si>
    <t>RN154766</t>
  </si>
  <si>
    <t>RN157039</t>
  </si>
  <si>
    <t>HGI Multifamily Credit Fund GP LLC</t>
  </si>
  <si>
    <t xml:space="preserve">HGI Multifamily Credit Fund, LP </t>
  </si>
  <si>
    <t>Pantheon PGIF IV GP (LUX) S.à r.l</t>
  </si>
  <si>
    <t>Colchis</t>
  </si>
  <si>
    <t>SCP Vitalife Associates II, LP</t>
  </si>
  <si>
    <t>מימון הרחבת כביש 6</t>
  </si>
  <si>
    <t>512008335</t>
  </si>
  <si>
    <t>  1 Glategny Esplanade, St Peter Port, Guernsey, GY1</t>
  </si>
  <si>
    <t>10101 Fondren Road, Houston, TX 77096</t>
  </si>
  <si>
    <t> 50 California st, San Francisco, CA</t>
  </si>
  <si>
    <t> 20, Boulevard Emmanuel Servais, L-2535 Luxembourg</t>
  </si>
  <si>
    <t> קפריסין</t>
  </si>
  <si>
    <t>בברלי הילס קליפורניה</t>
  </si>
  <si>
    <t>הלוואה לעמית</t>
  </si>
  <si>
    <t>מערכת פריים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</si>
</sst>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 * #,##0.00_ ;_ * \-#,##0.00_ ;_ * &quot;-&quot;??_ ;_ @_ "/>
    <numFmt numFmtId="164" formatCode="0.000"/>
    <numFmt numFmtId="165" formatCode="0.000%"/>
    <numFmt numFmtId="166" formatCode="dd/mm/yyyy"/>
  </numFmts>
  <fonts count="29"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  <scheme val="minor"/>
    </font>
    <font>
      <b/>
      <sz val="14"/>
      <color theme="0"/>
      <name val="Arial"/>
      <family val="2"/>
    </font>
    <font>
      <b/>
      <u/>
      <sz val="10"/>
      <color theme="1"/>
      <name val="Arial"/>
      <family val="2"/>
      <scheme val="minor"/>
    </font>
    <font>
      <i/>
      <sz val="11"/>
      <color theme="1"/>
      <name val="Arial"/>
      <family val="2"/>
      <scheme val="minor"/>
    </font>
    <font>
      <sz val="12"/>
      <color theme="1"/>
      <name val="David"/>
      <family val="2"/>
    </font>
    <font>
      <b/>
      <sz val="12"/>
      <color theme="1"/>
      <name val="David"/>
      <family val="2"/>
    </font>
    <font>
      <b/>
      <sz val="11"/>
      <color theme="0"/>
      <name val="Arial"/>
      <family val="2"/>
    </font>
    <font>
      <sz val="11"/>
      <color theme="1"/>
      <name val="David"/>
      <family val="2"/>
    </font>
    <font>
      <b/>
      <sz val="12"/>
      <color theme="9" tint="-0.499984740745262"/>
      <name val="Wingdings"/>
      <charset val="2"/>
    </font>
    <font>
      <b/>
      <sz val="12"/>
      <color theme="9" tint="-0.499984740745262"/>
      <name val="David"/>
      <family val="2"/>
    </font>
    <font>
      <strike/>
      <sz val="11"/>
      <color theme="1"/>
      <name val="Arial"/>
      <family val="2"/>
    </font>
    <font>
      <strike/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11"/>
      <name val="Arial"/>
      <family val="2"/>
      <scheme val="minor"/>
    </font>
    <font>
      <b/>
      <u/>
      <sz val="11"/>
      <color theme="1"/>
      <name val="Arial"/>
      <family val="2"/>
    </font>
    <font>
      <sz val="8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</borders>
  <cellStyleXfs count="5">
    <xf numFmtId="0" fontId="0" fillId="0" borderId="0"/>
    <xf numFmtId="43" fontId="9" fillId="0" borderId="0"/>
    <xf numFmtId="0" fontId="9" fillId="0" borderId="0"/>
    <xf numFmtId="0" fontId="9" fillId="0" borderId="0"/>
    <xf numFmtId="9" fontId="9" fillId="0" borderId="0"/>
  </cellStyleXfs>
  <cellXfs count="174">
    <xf numFmtId="0" fontId="0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/>
    <xf numFmtId="0" fontId="4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/>
    <xf numFmtId="0" fontId="8" fillId="0" borderId="0" xfId="0" applyNumberFormat="1" applyFont="1" applyFill="1" applyBorder="1"/>
    <xf numFmtId="0" fontId="8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center"/>
    </xf>
    <xf numFmtId="0" fontId="10" fillId="4" borderId="0" xfId="0" applyNumberFormat="1" applyFont="1" applyFill="1" applyBorder="1"/>
    <xf numFmtId="0" fontId="11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Protection="1">
      <protection locked="0"/>
    </xf>
    <xf numFmtId="0" fontId="5" fillId="4" borderId="0" xfId="0" applyNumberFormat="1" applyFont="1" applyFill="1" applyBorder="1"/>
    <xf numFmtId="0" fontId="3" fillId="0" borderId="0" xfId="0" applyNumberFormat="1" applyFont="1" applyFill="1" applyBorder="1" applyProtection="1">
      <protection locked="0"/>
    </xf>
    <xf numFmtId="0" fontId="7" fillId="3" borderId="2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Protection="1">
      <protection locked="0"/>
    </xf>
    <xf numFmtId="0" fontId="3" fillId="2" borderId="3" xfId="0" applyNumberFormat="1" applyFont="1" applyFill="1" applyBorder="1" applyAlignment="1">
      <alignment horizontal="right"/>
    </xf>
    <xf numFmtId="0" fontId="3" fillId="0" borderId="3" xfId="0" applyNumberFormat="1" applyFont="1" applyFill="1" applyBorder="1" applyAlignment="1">
      <alignment horizontal="right"/>
    </xf>
    <xf numFmtId="0" fontId="13" fillId="0" borderId="0" xfId="0" applyNumberFormat="1" applyFont="1" applyFill="1" applyBorder="1"/>
    <xf numFmtId="14" fontId="2" fillId="0" borderId="0" xfId="0" applyNumberFormat="1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right" vertical="top"/>
    </xf>
    <xf numFmtId="0" fontId="0" fillId="0" borderId="0" xfId="0" applyNumberFormat="1" applyFont="1" applyFill="1" applyBorder="1" applyAlignment="1">
      <alignment horizontal="right" vertical="top" wrapText="1"/>
    </xf>
    <xf numFmtId="0" fontId="2" fillId="0" borderId="0" xfId="0" applyNumberFormat="1" applyFont="1" applyFill="1" applyBorder="1" applyProtection="1">
      <protection locked="0"/>
    </xf>
    <xf numFmtId="0" fontId="0" fillId="0" borderId="0" xfId="0" applyNumberFormat="1" applyFont="1" applyFill="1" applyBorder="1" applyAlignment="1">
      <alignment horizontal="right" vertical="top"/>
    </xf>
    <xf numFmtId="0" fontId="7" fillId="3" borderId="8" xfId="0" applyNumberFormat="1" applyFont="1" applyFill="1" applyBorder="1" applyAlignment="1">
      <alignment horizontal="center" vertical="center" wrapText="1"/>
    </xf>
    <xf numFmtId="0" fontId="12" fillId="5" borderId="0" xfId="2" applyNumberFormat="1" applyFont="1" applyFill="1" applyBorder="1" applyAlignment="1" applyProtection="1">
      <alignment horizontal="left" vertical="center" wrapText="1" indent="1"/>
      <protection locked="0"/>
    </xf>
    <xf numFmtId="0" fontId="14" fillId="3" borderId="7" xfId="0" applyNumberFormat="1" applyFont="1" applyFill="1" applyBorder="1" applyAlignment="1">
      <alignment vertical="center"/>
    </xf>
    <xf numFmtId="0" fontId="14" fillId="3" borderId="0" xfId="0" applyNumberFormat="1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horizontal="right"/>
    </xf>
    <xf numFmtId="49" fontId="13" fillId="0" borderId="0" xfId="0" applyNumberFormat="1" applyFont="1" applyFill="1" applyBorder="1" applyAlignment="1">
      <alignment horizontal="right"/>
    </xf>
    <xf numFmtId="0" fontId="16" fillId="0" borderId="0" xfId="0" applyNumberFormat="1" applyFont="1" applyFill="1" applyBorder="1"/>
    <xf numFmtId="0" fontId="17" fillId="0" borderId="1" xfId="0" applyNumberFormat="1" applyFont="1" applyFill="1" applyBorder="1" applyAlignment="1">
      <alignment vertical="center" wrapText="1" readingOrder="2"/>
    </xf>
    <xf numFmtId="0" fontId="17" fillId="0" borderId="1" xfId="0" applyNumberFormat="1" applyFont="1" applyFill="1" applyBorder="1" applyAlignment="1">
      <alignment horizontal="right" vertical="center" wrapText="1" readingOrder="2"/>
    </xf>
    <xf numFmtId="2" fontId="17" fillId="0" borderId="1" xfId="0" applyNumberFormat="1" applyFont="1" applyFill="1" applyBorder="1" applyAlignment="1">
      <alignment vertical="center" wrapText="1" readingOrder="2"/>
    </xf>
    <xf numFmtId="164" fontId="17" fillId="0" borderId="1" xfId="0" applyNumberFormat="1" applyFont="1" applyFill="1" applyBorder="1" applyAlignment="1">
      <alignment vertical="center" wrapText="1" readingOrder="2"/>
    </xf>
    <xf numFmtId="1" fontId="0" fillId="0" borderId="0" xfId="0" applyNumberFormat="1" applyFont="1" applyFill="1" applyBorder="1" applyAlignment="1">
      <alignment horizontal="right"/>
    </xf>
    <xf numFmtId="0" fontId="18" fillId="0" borderId="1" xfId="0" applyNumberFormat="1" applyFont="1" applyFill="1" applyBorder="1" applyAlignment="1">
      <alignment vertical="center" wrapText="1" readingOrder="2"/>
    </xf>
    <xf numFmtId="0" fontId="6" fillId="3" borderId="10" xfId="0" applyNumberFormat="1" applyFont="1" applyFill="1" applyBorder="1" applyAlignment="1">
      <alignment horizontal="center" vertical="center" wrapText="1"/>
    </xf>
    <xf numFmtId="0" fontId="7" fillId="3" borderId="10" xfId="0" applyNumberFormat="1" applyFont="1" applyFill="1" applyBorder="1" applyAlignment="1">
      <alignment horizontal="center" vertical="center" wrapText="1"/>
    </xf>
    <xf numFmtId="0" fontId="7" fillId="3" borderId="10" xfId="0" applyNumberFormat="1" applyFont="1" applyFill="1" applyBorder="1" applyAlignment="1">
      <alignment horizontal="right" vertical="center" wrapText="1"/>
    </xf>
    <xf numFmtId="0" fontId="8" fillId="0" borderId="10" xfId="0" applyNumberFormat="1" applyFont="1" applyFill="1" applyBorder="1"/>
    <xf numFmtId="0" fontId="8" fillId="0" borderId="10" xfId="0" applyNumberFormat="1" applyFont="1" applyFill="1" applyBorder="1" applyAlignment="1">
      <alignment horizontal="center" vertical="center" wrapText="1"/>
    </xf>
    <xf numFmtId="0" fontId="15" fillId="0" borderId="10" xfId="0" applyNumberFormat="1" applyFont="1" applyFill="1" applyBorder="1" applyAlignment="1">
      <alignment horizontal="center" vertical="center" wrapText="1"/>
    </xf>
    <xf numFmtId="0" fontId="19" fillId="3" borderId="3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right"/>
    </xf>
    <xf numFmtId="0" fontId="0" fillId="0" borderId="3" xfId="0" applyNumberFormat="1" applyFont="1" applyFill="1" applyBorder="1"/>
    <xf numFmtId="0" fontId="0" fillId="0" borderId="3" xfId="0" applyNumberFormat="1" applyFont="1" applyFill="1" applyBorder="1" applyAlignment="1">
      <alignment horizontal="right"/>
    </xf>
    <xf numFmtId="0" fontId="0" fillId="0" borderId="4" xfId="0" applyNumberFormat="1" applyFont="1" applyFill="1" applyBorder="1" applyAlignment="1">
      <alignment horizontal="right"/>
    </xf>
    <xf numFmtId="0" fontId="0" fillId="2" borderId="4" xfId="0" applyNumberFormat="1" applyFont="1" applyFill="1" applyBorder="1" applyAlignment="1">
      <alignment horizontal="right"/>
    </xf>
    <xf numFmtId="0" fontId="0" fillId="2" borderId="6" xfId="0" applyNumberFormat="1" applyFont="1" applyFill="1" applyBorder="1" applyAlignment="1">
      <alignment horizontal="right"/>
    </xf>
    <xf numFmtId="0" fontId="20" fillId="0" borderId="0" xfId="0" applyNumberFormat="1" applyFont="1" applyFill="1" applyBorder="1"/>
    <xf numFmtId="0" fontId="0" fillId="0" borderId="6" xfId="0" applyNumberFormat="1" applyFont="1" applyFill="1" applyBorder="1" applyAlignment="1">
      <alignment horizontal="right"/>
    </xf>
    <xf numFmtId="0" fontId="2" fillId="2" borderId="4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center"/>
    </xf>
    <xf numFmtId="0" fontId="0" fillId="0" borderId="4" xfId="0" applyNumberFormat="1" applyFont="1" applyFill="1" applyBorder="1" applyAlignment="1">
      <alignment horizontal="center" vertical="top"/>
    </xf>
    <xf numFmtId="0" fontId="0" fillId="0" borderId="5" xfId="0" applyNumberFormat="1" applyFont="1" applyFill="1" applyBorder="1" applyAlignment="1">
      <alignment horizontal="center" vertical="top"/>
    </xf>
    <xf numFmtId="0" fontId="0" fillId="0" borderId="6" xfId="0" applyNumberFormat="1" applyFont="1" applyFill="1" applyBorder="1" applyAlignment="1">
      <alignment horizontal="center" vertical="top"/>
    </xf>
    <xf numFmtId="0" fontId="0" fillId="0" borderId="4" xfId="0" applyNumberFormat="1" applyFont="1" applyFill="1" applyBorder="1" applyAlignment="1">
      <alignment horizontal="right" vertical="top"/>
    </xf>
    <xf numFmtId="0" fontId="0" fillId="0" borderId="5" xfId="0" applyNumberFormat="1" applyFont="1" applyFill="1" applyBorder="1" applyAlignment="1">
      <alignment horizontal="right" vertical="top"/>
    </xf>
    <xf numFmtId="0" fontId="0" fillId="0" borderId="6" xfId="0" applyNumberFormat="1" applyFont="1" applyFill="1" applyBorder="1" applyAlignment="1">
      <alignment horizontal="right" vertical="top"/>
    </xf>
    <xf numFmtId="0" fontId="2" fillId="0" borderId="4" xfId="0" applyNumberFormat="1" applyFont="1" applyFill="1" applyBorder="1" applyAlignment="1">
      <alignment horizontal="right" vertical="top"/>
    </xf>
    <xf numFmtId="0" fontId="2" fillId="0" borderId="5" xfId="0" applyNumberFormat="1" applyFont="1" applyFill="1" applyBorder="1" applyAlignment="1">
      <alignment horizontal="right" vertical="top"/>
    </xf>
    <xf numFmtId="0" fontId="2" fillId="0" borderId="6" xfId="0" applyNumberFormat="1" applyFont="1" applyFill="1" applyBorder="1" applyAlignment="1">
      <alignment horizontal="right" vertical="top"/>
    </xf>
    <xf numFmtId="0" fontId="0" fillId="0" borderId="4" xfId="0" applyNumberFormat="1" applyFont="1" applyFill="1" applyBorder="1" applyAlignment="1">
      <alignment vertical="top"/>
    </xf>
    <xf numFmtId="0" fontId="0" fillId="0" borderId="5" xfId="0" applyNumberFormat="1" applyFont="1" applyFill="1" applyBorder="1" applyAlignment="1">
      <alignment vertical="top"/>
    </xf>
    <xf numFmtId="0" fontId="0" fillId="0" borderId="6" xfId="0" applyNumberFormat="1" applyFont="1" applyFill="1" applyBorder="1" applyAlignment="1">
      <alignment vertical="top"/>
    </xf>
    <xf numFmtId="0" fontId="0" fillId="2" borderId="4" xfId="0" applyNumberFormat="1" applyFont="1" applyFill="1" applyBorder="1" applyAlignment="1">
      <alignment vertical="top"/>
    </xf>
    <xf numFmtId="0" fontId="0" fillId="2" borderId="5" xfId="0" applyNumberFormat="1" applyFont="1" applyFill="1" applyBorder="1" applyAlignment="1">
      <alignment vertical="top"/>
    </xf>
    <xf numFmtId="0" fontId="0" fillId="2" borderId="6" xfId="0" applyNumberFormat="1" applyFont="1" applyFill="1" applyBorder="1" applyAlignment="1">
      <alignment vertical="top"/>
    </xf>
    <xf numFmtId="0" fontId="0" fillId="0" borderId="5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2" fillId="0" borderId="5" xfId="0" applyNumberFormat="1" applyFont="1" applyFill="1" applyBorder="1" applyAlignment="1">
      <alignment horizontal="center"/>
    </xf>
    <xf numFmtId="0" fontId="2" fillId="0" borderId="6" xfId="0" applyNumberFormat="1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horizontal="right" vertical="top"/>
    </xf>
    <xf numFmtId="0" fontId="0" fillId="2" borderId="5" xfId="0" applyNumberFormat="1" applyFont="1" applyFill="1" applyBorder="1" applyAlignment="1">
      <alignment horizontal="right" vertical="top"/>
    </xf>
    <xf numFmtId="0" fontId="0" fillId="2" borderId="4" xfId="0" applyNumberFormat="1" applyFont="1" applyFill="1" applyBorder="1" applyAlignment="1">
      <alignment horizontal="center"/>
    </xf>
    <xf numFmtId="0" fontId="0" fillId="2" borderId="5" xfId="0" applyNumberFormat="1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vertical="center" wrapText="1"/>
    </xf>
    <xf numFmtId="0" fontId="0" fillId="2" borderId="6" xfId="0" applyNumberFormat="1" applyFont="1" applyFill="1" applyBorder="1" applyAlignment="1">
      <alignment vertical="center" wrapText="1"/>
    </xf>
    <xf numFmtId="0" fontId="2" fillId="0" borderId="9" xfId="0" applyNumberFormat="1" applyFont="1" applyFill="1" applyBorder="1" applyAlignment="1">
      <alignment horizontal="right" vertical="top"/>
    </xf>
    <xf numFmtId="0" fontId="0" fillId="2" borderId="4" xfId="0" applyNumberFormat="1" applyFont="1" applyFill="1" applyBorder="1" applyAlignment="1">
      <alignment horizontal="right" vertical="top" wrapText="1"/>
    </xf>
    <xf numFmtId="0" fontId="0" fillId="2" borderId="5" xfId="0" applyNumberFormat="1" applyFont="1" applyFill="1" applyBorder="1" applyAlignment="1">
      <alignment horizontal="right" vertical="top" wrapText="1"/>
    </xf>
    <xf numFmtId="0" fontId="2" fillId="2" borderId="4" xfId="0" applyNumberFormat="1" applyFont="1" applyFill="1" applyBorder="1" applyAlignment="1">
      <alignment horizontal="right" vertical="top"/>
    </xf>
    <xf numFmtId="0" fontId="2" fillId="2" borderId="9" xfId="0" applyNumberFormat="1" applyFont="1" applyFill="1" applyBorder="1" applyAlignment="1">
      <alignment horizontal="right" vertical="top"/>
    </xf>
    <xf numFmtId="0" fontId="2" fillId="2" borderId="5" xfId="0" applyNumberFormat="1" applyFont="1" applyFill="1" applyBorder="1" applyAlignment="1">
      <alignment horizontal="right" vertical="top"/>
    </xf>
    <xf numFmtId="0" fontId="3" fillId="0" borderId="4" xfId="0" applyNumberFormat="1" applyFont="1" applyFill="1" applyBorder="1" applyAlignment="1">
      <alignment horizontal="right" vertical="top"/>
    </xf>
    <xf numFmtId="0" fontId="3" fillId="0" borderId="6" xfId="0" applyNumberFormat="1" applyFont="1" applyFill="1" applyBorder="1" applyAlignment="1">
      <alignment horizontal="right" vertical="top"/>
    </xf>
    <xf numFmtId="0" fontId="0" fillId="0" borderId="4" xfId="0" applyNumberFormat="1" applyFont="1" applyFill="1" applyBorder="1" applyAlignment="1">
      <alignment horizontal="right" vertical="top" wrapText="1"/>
    </xf>
    <xf numFmtId="0" fontId="0" fillId="0" borderId="5" xfId="0" applyNumberFormat="1" applyFont="1" applyFill="1" applyBorder="1" applyAlignment="1">
      <alignment horizontal="right" vertical="top" wrapText="1"/>
    </xf>
    <xf numFmtId="0" fontId="0" fillId="2" borderId="4" xfId="0" applyNumberFormat="1" applyFont="1" applyFill="1" applyBorder="1" applyAlignment="1">
      <alignment vertical="top" wrapText="1"/>
    </xf>
    <xf numFmtId="0" fontId="0" fillId="2" borderId="5" xfId="0" applyNumberFormat="1" applyFont="1" applyFill="1" applyBorder="1" applyAlignment="1">
      <alignment vertical="top" wrapText="1"/>
    </xf>
    <xf numFmtId="0" fontId="0" fillId="0" borderId="4" xfId="0" applyNumberFormat="1" applyFont="1" applyFill="1" applyBorder="1" applyAlignment="1">
      <alignment vertical="top" wrapText="1"/>
    </xf>
    <xf numFmtId="0" fontId="0" fillId="0" borderId="5" xfId="0" applyNumberFormat="1" applyFont="1" applyFill="1" applyBorder="1" applyAlignment="1">
      <alignment vertical="top" wrapText="1"/>
    </xf>
    <xf numFmtId="0" fontId="12" fillId="5" borderId="11" xfId="2" applyNumberFormat="1" applyFont="1" applyFill="1" applyBorder="1" applyAlignment="1" applyProtection="1">
      <alignment horizontal="right" vertical="center" wrapText="1"/>
      <protection locked="0"/>
    </xf>
    <xf numFmtId="0" fontId="12" fillId="5" borderId="11" xfId="2" applyNumberFormat="1" applyFont="1" applyFill="1" applyBorder="1" applyAlignment="1">
      <alignment horizontal="right" vertical="center" wrapText="1"/>
    </xf>
    <xf numFmtId="0" fontId="12" fillId="5" borderId="11" xfId="2" applyNumberFormat="1" applyFont="1" applyFill="1" applyBorder="1" applyAlignment="1" applyProtection="1">
      <alignment horizontal="left" vertical="center" wrapText="1" indent="1"/>
      <protection locked="0"/>
    </xf>
    <xf numFmtId="0" fontId="12" fillId="5" borderId="11" xfId="2" applyNumberFormat="1" applyFont="1" applyFill="1" applyBorder="1" applyAlignment="1" applyProtection="1">
      <alignment vertical="center" wrapText="1"/>
      <protection locked="0"/>
    </xf>
    <xf numFmtId="0" fontId="7" fillId="3" borderId="12" xfId="0" applyNumberFormat="1" applyFont="1" applyFill="1" applyBorder="1" applyAlignment="1">
      <alignment horizontal="right" vertical="center"/>
    </xf>
    <xf numFmtId="0" fontId="7" fillId="3" borderId="2" xfId="0" applyNumberFormat="1" applyFont="1" applyFill="1" applyBorder="1" applyAlignment="1">
      <alignment horizontal="center" vertical="center" wrapText="1" readingOrder="2"/>
    </xf>
    <xf numFmtId="0" fontId="18" fillId="0" borderId="14" xfId="0" applyNumberFormat="1" applyFont="1" applyFill="1" applyBorder="1"/>
    <xf numFmtId="0" fontId="18" fillId="0" borderId="15" xfId="0" applyNumberFormat="1" applyFont="1" applyFill="1" applyBorder="1"/>
    <xf numFmtId="0" fontId="18" fillId="0" borderId="16" xfId="0" applyNumberFormat="1" applyFont="1" applyFill="1" applyBorder="1" applyAlignment="1">
      <alignment horizontal="right"/>
    </xf>
    <xf numFmtId="0" fontId="21" fillId="0" borderId="1" xfId="0" applyNumberFormat="1" applyFont="1" applyFill="1" applyBorder="1" applyAlignment="1">
      <alignment horizontal="center" vertical="center" wrapText="1" readingOrder="2"/>
    </xf>
    <xf numFmtId="0" fontId="22" fillId="0" borderId="1" xfId="0" applyNumberFormat="1" applyFont="1" applyFill="1" applyBorder="1" applyAlignment="1">
      <alignment vertical="center" wrapText="1" readingOrder="2"/>
    </xf>
    <xf numFmtId="0" fontId="2" fillId="2" borderId="4" xfId="0" applyNumberFormat="1" applyFont="1" applyFill="1" applyBorder="1" applyAlignment="1">
      <alignment horizontal="right"/>
    </xf>
    <xf numFmtId="0" fontId="3" fillId="0" borderId="17" xfId="0" applyNumberFormat="1" applyFont="1" applyFill="1" applyBorder="1" applyAlignment="1">
      <alignment horizontal="right" vertical="top"/>
    </xf>
    <xf numFmtId="0" fontId="0" fillId="0" borderId="4" xfId="0" applyNumberFormat="1" applyFont="1" applyFill="1" applyBorder="1" applyAlignment="1">
      <alignment horizontal="center"/>
    </xf>
    <xf numFmtId="0" fontId="0" fillId="2" borderId="5" xfId="0" applyNumberFormat="1" applyFont="1" applyFill="1" applyBorder="1" applyAlignment="1">
      <alignment horizontal="right"/>
    </xf>
    <xf numFmtId="0" fontId="2" fillId="2" borderId="5" xfId="0" applyNumberFormat="1" applyFont="1" applyFill="1" applyBorder="1" applyAlignment="1">
      <alignment horizontal="right"/>
    </xf>
    <xf numFmtId="0" fontId="0" fillId="0" borderId="18" xfId="0" applyNumberFormat="1" applyFont="1" applyFill="1" applyBorder="1" applyAlignment="1">
      <alignment horizontal="right" vertical="top"/>
    </xf>
    <xf numFmtId="0" fontId="0" fillId="0" borderId="19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vertical="top"/>
    </xf>
    <xf numFmtId="0" fontId="0" fillId="0" borderId="6" xfId="0" applyNumberFormat="1" applyFont="1" applyFill="1" applyBorder="1" applyAlignment="1">
      <alignment horizontal="right" vertical="top" wrapText="1"/>
    </xf>
    <xf numFmtId="0" fontId="0" fillId="0" borderId="6" xfId="0" applyNumberFormat="1" applyFont="1" applyFill="1" applyBorder="1" applyAlignment="1">
      <alignment vertical="top" wrapText="1"/>
    </xf>
    <xf numFmtId="0" fontId="13" fillId="2" borderId="3" xfId="0" applyNumberFormat="1" applyFont="1" applyFill="1" applyBorder="1" applyAlignment="1">
      <alignment horizontal="right"/>
    </xf>
    <xf numFmtId="0" fontId="2" fillId="2" borderId="3" xfId="0" applyNumberFormat="1" applyFont="1" applyFill="1" applyBorder="1" applyAlignment="1">
      <alignment horizontal="right"/>
    </xf>
    <xf numFmtId="0" fontId="23" fillId="2" borderId="3" xfId="0" applyNumberFormat="1" applyFont="1" applyFill="1" applyBorder="1" applyAlignment="1">
      <alignment horizontal="right"/>
    </xf>
    <xf numFmtId="0" fontId="0" fillId="0" borderId="3" xfId="0" applyNumberFormat="1" applyFont="1" applyFill="1" applyBorder="1" applyAlignment="1">
      <alignment horizontal="right" readingOrder="1"/>
    </xf>
    <xf numFmtId="0" fontId="0" fillId="0" borderId="3" xfId="0" applyNumberFormat="1" applyFont="1" applyFill="1" applyBorder="1" applyAlignment="1">
      <alignment readingOrder="1"/>
    </xf>
    <xf numFmtId="0" fontId="24" fillId="2" borderId="3" xfId="0" applyNumberFormat="1" applyFont="1" applyFill="1" applyBorder="1" applyAlignment="1">
      <alignment horizontal="right"/>
    </xf>
    <xf numFmtId="0" fontId="3" fillId="6" borderId="3" xfId="0" applyNumberFormat="1" applyFont="1" applyFill="1" applyBorder="1" applyAlignment="1">
      <alignment horizontal="right"/>
    </xf>
    <xf numFmtId="0" fontId="25" fillId="0" borderId="0" xfId="0" applyNumberFormat="1" applyFont="1" applyFill="1" applyBorder="1" applyProtection="1">
      <protection locked="0"/>
    </xf>
    <xf numFmtId="0" fontId="25" fillId="0" borderId="0" xfId="0" applyNumberFormat="1" applyFont="1" applyFill="1" applyBorder="1"/>
    <xf numFmtId="43" fontId="7" fillId="3" borderId="10" xfId="1" applyNumberFormat="1" applyFont="1" applyFill="1" applyBorder="1" applyAlignment="1">
      <alignment horizontal="center" vertical="center" wrapText="1"/>
    </xf>
    <xf numFmtId="43" fontId="8" fillId="0" borderId="10" xfId="1" applyNumberFormat="1" applyFont="1" applyFill="1" applyBorder="1" applyAlignment="1">
      <alignment horizontal="center" vertical="center" wrapText="1"/>
    </xf>
    <xf numFmtId="43" fontId="15" fillId="0" borderId="10" xfId="1" applyNumberFormat="1" applyFont="1" applyFill="1" applyBorder="1" applyAlignment="1">
      <alignment horizontal="center" vertical="center" wrapText="1"/>
    </xf>
    <xf numFmtId="43" fontId="8" fillId="0" borderId="0" xfId="1" applyNumberFormat="1" applyFont="1" applyFill="1" applyBorder="1" applyAlignment="1">
      <alignment horizontal="center" vertical="center" wrapText="1"/>
    </xf>
    <xf numFmtId="43" fontId="7" fillId="3" borderId="13" xfId="1" applyNumberFormat="1" applyFont="1" applyFill="1" applyBorder="1" applyAlignment="1">
      <alignment horizontal="center" vertical="center"/>
    </xf>
    <xf numFmtId="9" fontId="7" fillId="3" borderId="10" xfId="4" applyNumberFormat="1" applyFont="1" applyFill="1" applyBorder="1" applyAlignment="1">
      <alignment horizontal="center" vertical="center" wrapText="1"/>
    </xf>
    <xf numFmtId="9" fontId="8" fillId="0" borderId="10" xfId="4" applyNumberFormat="1" applyFont="1" applyFill="1" applyBorder="1" applyAlignment="1">
      <alignment horizontal="center" vertical="center" wrapText="1"/>
    </xf>
    <xf numFmtId="9" fontId="15" fillId="0" borderId="10" xfId="4" applyNumberFormat="1" applyFont="1" applyFill="1" applyBorder="1" applyAlignment="1">
      <alignment horizontal="center" vertical="center" wrapText="1"/>
    </xf>
    <xf numFmtId="9" fontId="8" fillId="0" borderId="0" xfId="4" applyNumberFormat="1" applyFont="1" applyFill="1" applyBorder="1" applyAlignment="1">
      <alignment horizontal="center" vertical="center" wrapText="1"/>
    </xf>
    <xf numFmtId="10" fontId="7" fillId="3" borderId="2" xfId="4" applyNumberFormat="1" applyFont="1" applyFill="1" applyBorder="1" applyAlignment="1">
      <alignment horizontal="center" vertical="center" wrapText="1"/>
    </xf>
    <xf numFmtId="10" fontId="0" fillId="0" borderId="0" xfId="4" applyNumberFormat="1" applyFont="1" applyFill="1" applyBorder="1"/>
    <xf numFmtId="10" fontId="4" fillId="0" borderId="0" xfId="4" applyNumberFormat="1" applyFont="1" applyFill="1" applyBorder="1"/>
    <xf numFmtId="10" fontId="3" fillId="0" borderId="0" xfId="4" applyNumberFormat="1" applyFont="1" applyFill="1" applyBorder="1"/>
    <xf numFmtId="4" fontId="0" fillId="0" borderId="0" xfId="0" applyNumberFormat="1" applyFont="1" applyFill="1" applyBorder="1" applyAlignment="1">
      <alignment horizontal="center"/>
    </xf>
    <xf numFmtId="4" fontId="4" fillId="0" borderId="0" xfId="0" applyNumberFormat="1" applyFont="1" applyFill="1" applyBorder="1"/>
    <xf numFmtId="4" fontId="3" fillId="0" borderId="0" xfId="0" applyNumberFormat="1" applyFont="1" applyFill="1" applyBorder="1"/>
    <xf numFmtId="4" fontId="3" fillId="0" borderId="0" xfId="0" applyNumberFormat="1" applyFont="1" applyFill="1" applyBorder="1" applyProtection="1">
      <protection locked="0"/>
    </xf>
    <xf numFmtId="4" fontId="4" fillId="0" borderId="0" xfId="0" applyNumberFormat="1" applyFont="1" applyFill="1" applyBorder="1" applyProtection="1">
      <protection locked="0"/>
    </xf>
    <xf numFmtId="4" fontId="0" fillId="0" borderId="0" xfId="0" applyNumberFormat="1" applyFont="1" applyFill="1" applyBorder="1"/>
    <xf numFmtId="4" fontId="2" fillId="0" borderId="0" xfId="0" applyNumberFormat="1" applyFont="1" applyFill="1" applyBorder="1" applyProtection="1">
      <protection locked="0"/>
    </xf>
    <xf numFmtId="4" fontId="2" fillId="0" borderId="0" xfId="0" applyNumberFormat="1" applyFont="1" applyFill="1" applyBorder="1" applyAlignment="1">
      <alignment horizontal="center"/>
    </xf>
    <xf numFmtId="4" fontId="2" fillId="0" borderId="0" xfId="0" applyNumberFormat="1" applyFont="1" applyFill="1" applyBorder="1"/>
    <xf numFmtId="165" fontId="7" fillId="3" borderId="2" xfId="4" applyNumberFormat="1" applyFont="1" applyFill="1" applyBorder="1" applyAlignment="1">
      <alignment horizontal="center" vertical="center" wrapText="1"/>
    </xf>
    <xf numFmtId="165" fontId="26" fillId="0" borderId="0" xfId="4" applyNumberFormat="1" applyFont="1" applyFill="1" applyBorder="1" applyAlignment="1">
      <alignment horizontal="center"/>
    </xf>
    <xf numFmtId="165" fontId="0" fillId="0" borderId="0" xfId="4" applyNumberFormat="1" applyFont="1" applyFill="1" applyBorder="1"/>
    <xf numFmtId="165" fontId="4" fillId="0" borderId="0" xfId="4" applyNumberFormat="1" applyFont="1" applyFill="1" applyBorder="1"/>
    <xf numFmtId="165" fontId="7" fillId="3" borderId="2" xfId="0" applyNumberFormat="1" applyFont="1" applyFill="1" applyBorder="1" applyAlignment="1">
      <alignment horizontal="center" vertical="center" wrapText="1"/>
    </xf>
    <xf numFmtId="165" fontId="4" fillId="0" borderId="0" xfId="0" applyNumberFormat="1" applyFont="1" applyFill="1" applyBorder="1"/>
    <xf numFmtId="165" fontId="3" fillId="0" borderId="0" xfId="4" applyNumberFormat="1" applyFont="1" applyFill="1" applyBorder="1"/>
    <xf numFmtId="165" fontId="3" fillId="0" borderId="0" xfId="0" applyNumberFormat="1" applyFont="1" applyFill="1" applyBorder="1"/>
    <xf numFmtId="165" fontId="3" fillId="0" borderId="0" xfId="4" applyNumberFormat="1" applyFont="1" applyFill="1" applyBorder="1" applyProtection="1">
      <protection locked="0"/>
    </xf>
    <xf numFmtId="165" fontId="3" fillId="0" borderId="0" xfId="0" applyNumberFormat="1" applyFont="1" applyFill="1" applyBorder="1" applyProtection="1">
      <protection locked="0"/>
    </xf>
    <xf numFmtId="165" fontId="4" fillId="0" borderId="0" xfId="4" applyNumberFormat="1" applyFont="1" applyFill="1" applyBorder="1" applyProtection="1">
      <protection locked="0"/>
    </xf>
    <xf numFmtId="165" fontId="4" fillId="0" borderId="0" xfId="0" applyNumberFormat="1" applyFont="1" applyFill="1" applyBorder="1" applyProtection="1">
      <protection locked="0"/>
    </xf>
    <xf numFmtId="165" fontId="0" fillId="0" borderId="0" xfId="0" applyNumberFormat="1" applyFont="1" applyFill="1" applyBorder="1"/>
    <xf numFmtId="2" fontId="7" fillId="3" borderId="2" xfId="0" applyNumberFormat="1" applyFont="1" applyFill="1" applyBorder="1" applyAlignment="1">
      <alignment horizontal="center" vertical="center" wrapText="1"/>
    </xf>
    <xf numFmtId="165" fontId="2" fillId="0" borderId="0" xfId="4" applyNumberFormat="1" applyFont="1" applyFill="1" applyBorder="1"/>
    <xf numFmtId="14" fontId="2" fillId="0" borderId="0" xfId="0" applyNumberFormat="1" applyFont="1" applyFill="1" applyBorder="1" applyProtection="1">
      <protection locked="0"/>
    </xf>
    <xf numFmtId="9" fontId="9" fillId="0" borderId="0" xfId="4"/>
    <xf numFmtId="14" fontId="2" fillId="0" borderId="0" xfId="0" applyNumberFormat="1" applyFont="1" applyFill="1" applyBorder="1"/>
    <xf numFmtId="0" fontId="2" fillId="0" borderId="0" xfId="0" applyFont="1"/>
    <xf numFmtId="0" fontId="3" fillId="0" borderId="0" xfId="0" applyFont="1" applyFill="1" applyProtection="1">
      <protection locked="0"/>
    </xf>
    <xf numFmtId="166" fontId="2" fillId="0" borderId="0" xfId="0" applyNumberFormat="1" applyFont="1" applyFill="1" applyProtection="1">
      <protection locked="0"/>
    </xf>
    <xf numFmtId="164" fontId="2" fillId="0" borderId="0" xfId="0" applyNumberFormat="1" applyFont="1" applyFill="1" applyProtection="1">
      <protection locked="0"/>
    </xf>
    <xf numFmtId="4" fontId="2" fillId="0" borderId="0" xfId="0" applyNumberFormat="1" applyFont="1" applyFill="1" applyProtection="1">
      <protection locked="0"/>
    </xf>
    <xf numFmtId="9" fontId="9" fillId="0" borderId="0" xfId="4" applyFill="1"/>
    <xf numFmtId="10" fontId="9" fillId="0" borderId="0" xfId="4" applyNumberFormat="1"/>
    <xf numFmtId="14" fontId="4" fillId="0" borderId="0" xfId="0" applyNumberFormat="1" applyFont="1" applyFill="1" applyBorder="1" applyAlignment="1">
      <alignment horizontal="left"/>
    </xf>
    <xf numFmtId="0" fontId="2" fillId="0" borderId="0" xfId="0" applyFont="1" applyProtection="1">
      <protection locked="0"/>
    </xf>
  </cellXfs>
  <cellStyles count="5">
    <cellStyle name="Comma" xfId="1" builtinId="3"/>
    <cellStyle name="Normal" xfId="0" builtinId="0"/>
    <cellStyle name="Normal 3" xfId="2" xr:uid="{00000000-0005-0000-0000-000002000000}"/>
    <cellStyle name="Normal 9" xfId="3" xr:uid="{00000000-0005-0000-0000-000003000000}"/>
    <cellStyle name="Percent" xfId="4" builtinId="5"/>
  </cellStyles>
  <dxfs count="8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1" defaultTableStyle="TableStyleMedium2" defaultPivotStyle="PivotStyleLight16">
    <tableStyle name="Invisible" pivot="0" table="0" count="0" xr9:uid="{CA87097F-178A-465C-8EC9-938A0A88FC84}"/>
  </tableStyles>
  <colors>
    <mruColors>
      <color rgb="FFB2B2B2"/>
      <color rgb="FF7F93AD"/>
      <color rgb="FF7A8FAA"/>
      <color rgb="FF6077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29"/>
  <sheetViews>
    <sheetView showGridLines="0" rightToLeft="1" workbookViewId="0">
      <selection activeCell="D31" sqref="D31"/>
    </sheetView>
  </sheetViews>
  <sheetFormatPr defaultColWidth="0" defaultRowHeight="14.25"/>
  <cols>
    <col min="1" max="1" width="29.5" bestFit="1" customWidth="1"/>
    <col min="2" max="2" width="11" customWidth="1"/>
    <col min="3" max="3" width="4.625" customWidth="1"/>
    <col min="4" max="4" width="67.5" customWidth="1"/>
    <col min="5" max="9" width="9" hidden="1" customWidth="1"/>
    <col min="10" max="10" width="34.75" hidden="1" customWidth="1"/>
    <col min="11" max="11" width="25.875" hidden="1" customWidth="1"/>
    <col min="12" max="12" width="21.5" hidden="1" customWidth="1"/>
    <col min="13" max="16384" width="9" hidden="1"/>
  </cols>
  <sheetData>
    <row r="1" spans="1:8" ht="18">
      <c r="A1" s="27" t="s">
        <v>185</v>
      </c>
      <c r="B1" s="28"/>
      <c r="C1" s="28"/>
      <c r="D1" s="28"/>
    </row>
    <row r="3" spans="1:8">
      <c r="A3" t="s">
        <v>186</v>
      </c>
      <c r="D3" s="95" t="s">
        <v>187</v>
      </c>
    </row>
    <row r="5" spans="1:8">
      <c r="A5" t="s">
        <v>188</v>
      </c>
      <c r="D5" s="95" t="s">
        <v>1197</v>
      </c>
    </row>
    <row r="7" spans="1:8">
      <c r="A7" t="s">
        <v>189</v>
      </c>
      <c r="D7" s="95" t="s">
        <v>1201</v>
      </c>
    </row>
    <row r="8" spans="1:8">
      <c r="D8" s="26"/>
      <c r="E8" s="26"/>
      <c r="F8" s="26"/>
      <c r="G8" s="26"/>
      <c r="H8" s="26"/>
    </row>
    <row r="9" spans="1:8">
      <c r="A9" t="s">
        <v>190</v>
      </c>
      <c r="D9" s="95">
        <v>2024</v>
      </c>
    </row>
    <row r="11" spans="1:8">
      <c r="A11" t="s">
        <v>191</v>
      </c>
      <c r="D11" s="95" t="s">
        <v>1274</v>
      </c>
    </row>
    <row r="13" spans="1:8">
      <c r="A13" t="s">
        <v>192</v>
      </c>
      <c r="D13" s="96">
        <f>IFERROR(VLOOKUP(D11,'File Name Info'!A35:B121,2,0),"תא מחושב")</f>
        <v>512008335</v>
      </c>
    </row>
    <row r="15" spans="1:8" ht="15">
      <c r="A15" s="13" t="s">
        <v>193</v>
      </c>
      <c r="D15" s="96" t="str">
        <f>IF(D5="לממונה",CONCATENATE(D13, "_",VLOOKUP(D3,Full_Type,2,0),"_",D7,VLOOKUP(D9,Full_Year,2,0),".xlxs"),IF(D5="לציבור",CONCATENATE(D13,"_",VLOOKUP(D3,Full_Type_Nostro,2,0),"_",VLOOKUP(D5,Full_File_Type,2,0),"_",D7,VLOOKUP(D9,Full_Year,2,0),".xlsx"),"שם קובץ לשמירה"))</f>
        <v>512008335_gm_0124.xlxs</v>
      </c>
    </row>
    <row r="16" spans="1:8" ht="15">
      <c r="A16" s="13"/>
      <c r="D16" s="26"/>
      <c r="E16" s="26"/>
      <c r="F16" s="26"/>
      <c r="G16" s="26"/>
      <c r="H16" s="26"/>
    </row>
    <row r="17" spans="1:8" ht="15">
      <c r="A17" s="13" t="s">
        <v>194</v>
      </c>
      <c r="B17" s="11" t="s">
        <v>195</v>
      </c>
      <c r="C17" s="11"/>
      <c r="D17" s="97"/>
    </row>
    <row r="18" spans="1:8">
      <c r="A18" s="9"/>
      <c r="D18" s="12"/>
      <c r="E18" s="12"/>
      <c r="F18" s="12"/>
      <c r="G18" s="12"/>
      <c r="H18" s="12"/>
    </row>
    <row r="19" spans="1:8">
      <c r="A19" s="9"/>
      <c r="B19" s="11" t="s">
        <v>196</v>
      </c>
      <c r="C19" s="11"/>
      <c r="D19" s="97"/>
    </row>
    <row r="20" spans="1:8">
      <c r="A20" s="9"/>
      <c r="D20" s="12"/>
      <c r="E20" s="12"/>
      <c r="F20" s="12"/>
      <c r="G20" s="12"/>
      <c r="H20" s="12"/>
    </row>
    <row r="21" spans="1:8">
      <c r="A21" s="9"/>
      <c r="B21" s="11" t="s">
        <v>197</v>
      </c>
      <c r="C21" s="11"/>
      <c r="D21" s="98"/>
    </row>
    <row r="22" spans="1:8">
      <c r="A22" s="9"/>
      <c r="B22" s="10"/>
      <c r="C22" s="10"/>
    </row>
    <row r="23" spans="1:8" ht="15">
      <c r="A23" s="13" t="s">
        <v>198</v>
      </c>
      <c r="D23" t="s">
        <v>199</v>
      </c>
    </row>
    <row r="25" spans="1:8">
      <c r="D25" s="1"/>
    </row>
    <row r="28" spans="1:8" ht="14.1" customHeight="1">
      <c r="A28" s="21"/>
      <c r="D28" s="22"/>
      <c r="E28" s="24"/>
      <c r="F28" s="24"/>
      <c r="G28" s="24"/>
      <c r="H28" s="24"/>
    </row>
    <row r="29" spans="1:8">
      <c r="D29" s="11"/>
      <c r="E29" s="11"/>
      <c r="F29" s="11"/>
      <c r="G29" s="11"/>
      <c r="H29" s="11"/>
    </row>
  </sheetData>
  <conditionalFormatting sqref="D3">
    <cfRule type="containsText" dxfId="7" priority="13" operator="containsText" text="Please fill in data">
      <formula>NOT(ISERROR(SEARCH("Please fill in data",D3)))</formula>
    </cfRule>
  </conditionalFormatting>
  <conditionalFormatting sqref="D5">
    <cfRule type="containsText" dxfId="6" priority="7" operator="containsText" text="Please fill in data">
      <formula>NOT(ISERROR(SEARCH("Please fill in data",D5)))</formula>
    </cfRule>
  </conditionalFormatting>
  <conditionalFormatting sqref="D7:D9">
    <cfRule type="containsText" dxfId="5" priority="5" operator="containsText" text="Please fill in data">
      <formula>NOT(ISERROR(SEARCH("Please fill in data",D7)))</formula>
    </cfRule>
  </conditionalFormatting>
  <conditionalFormatting sqref="D11">
    <cfRule type="containsText" dxfId="4" priority="4" operator="containsText" text="Please fill in data">
      <formula>NOT(ISERROR(SEARCH("Please fill in data",D11)))</formula>
    </cfRule>
  </conditionalFormatting>
  <conditionalFormatting sqref="D13">
    <cfRule type="containsText" dxfId="3" priority="3" operator="containsText" text="Please fill in data">
      <formula>NOT(ISERROR(SEARCH("Please fill in data",D13)))</formula>
    </cfRule>
  </conditionalFormatting>
  <conditionalFormatting sqref="D15:D17">
    <cfRule type="containsText" dxfId="2" priority="1" operator="containsText" text="Please fill in data">
      <formula>NOT(ISERROR(SEARCH("Please fill in data",D15)))</formula>
    </cfRule>
  </conditionalFormatting>
  <conditionalFormatting sqref="D19">
    <cfRule type="containsText" dxfId="1" priority="20" operator="containsText" text="Please fill in data">
      <formula>NOT(ISERROR(SEARCH("Please fill in data",D19)))</formula>
    </cfRule>
  </conditionalFormatting>
  <conditionalFormatting sqref="D21">
    <cfRule type="containsText" dxfId="0" priority="19" operator="containsText" text="Please fill in data">
      <formula>NOT(ISERROR(SEARCH("Please fill in data",D21)))</formula>
    </cfRule>
  </conditionalFormatting>
  <dataValidations count="5">
    <dataValidation type="list" allowBlank="1" showInputMessage="1" showErrorMessage="1" sqref="D3" xr:uid="{00000000-0002-0000-0000-000000000000}">
      <formula1>Type</formula1>
    </dataValidation>
    <dataValidation type="list" allowBlank="1" showInputMessage="1" showErrorMessage="1" sqref="D5" xr:uid="{00000000-0002-0000-0000-000001000000}">
      <formula1>File_Type</formula1>
    </dataValidation>
    <dataValidation type="list" allowBlank="1" showInputMessage="1" showErrorMessage="1" sqref="D7" xr:uid="{00000000-0002-0000-0000-000002000000}">
      <formula1>QTR</formula1>
    </dataValidation>
    <dataValidation type="list" allowBlank="1" showInputMessage="1" showErrorMessage="1" sqref="D9" xr:uid="{00000000-0002-0000-0000-000003000000}">
      <formula1>YEAR</formula1>
    </dataValidation>
    <dataValidation type="list" allowBlank="1" showInputMessage="1" showErrorMessage="1" sqref="D11" xr:uid="{00000000-0002-0000-0000-000004000000}">
      <formula1>Company_Name</formula1>
    </dataValidation>
  </dataValidation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Y19"/>
  <sheetViews>
    <sheetView rightToLeft="1" zoomScale="70" zoomScaleNormal="70" workbookViewId="0">
      <selection sqref="A1:Y19"/>
    </sheetView>
  </sheetViews>
  <sheetFormatPr defaultColWidth="0" defaultRowHeight="14.25" zeroHeight="1"/>
  <cols>
    <col min="1" max="4" width="11.625" style="2" customWidth="1"/>
    <col min="5" max="5" width="11.625" style="4" customWidth="1"/>
    <col min="6" max="25" width="11.625" style="2" customWidth="1"/>
    <col min="26" max="16384" width="9" style="2" hidden="1"/>
  </cols>
  <sheetData>
    <row r="1" spans="1:25" ht="66.75" customHeight="1">
      <c r="A1" s="15" t="s">
        <v>0</v>
      </c>
      <c r="B1" s="15" t="s">
        <v>1</v>
      </c>
      <c r="C1" s="15" t="s">
        <v>2</v>
      </c>
      <c r="D1" s="15" t="s">
        <v>150</v>
      </c>
      <c r="E1" s="15" t="s">
        <v>151</v>
      </c>
      <c r="F1" s="15" t="s">
        <v>3</v>
      </c>
      <c r="G1" s="15" t="s">
        <v>4</v>
      </c>
      <c r="H1" s="15" t="s">
        <v>152</v>
      </c>
      <c r="I1" s="15" t="s">
        <v>6</v>
      </c>
      <c r="J1" s="15" t="s">
        <v>7</v>
      </c>
      <c r="K1" s="15" t="s">
        <v>333</v>
      </c>
      <c r="L1" s="15" t="s">
        <v>8</v>
      </c>
      <c r="M1" s="15" t="s">
        <v>1116</v>
      </c>
      <c r="N1" s="15" t="s">
        <v>153</v>
      </c>
      <c r="O1" s="15" t="s">
        <v>1117</v>
      </c>
      <c r="P1" s="15" t="s">
        <v>118</v>
      </c>
      <c r="Q1" s="15" t="s">
        <v>11</v>
      </c>
      <c r="R1" s="15" t="s">
        <v>1118</v>
      </c>
      <c r="S1" s="15" t="s">
        <v>1119</v>
      </c>
      <c r="T1" s="15" t="s">
        <v>17</v>
      </c>
      <c r="U1" s="15" t="s">
        <v>18</v>
      </c>
      <c r="V1" s="15" t="s">
        <v>19</v>
      </c>
      <c r="W1" s="15" t="s">
        <v>20</v>
      </c>
      <c r="X1" s="151" t="s">
        <v>24</v>
      </c>
      <c r="Y1" s="151" t="s">
        <v>25</v>
      </c>
    </row>
    <row r="2" spans="1:25">
      <c r="A2" s="23" t="s">
        <v>26</v>
      </c>
      <c r="B2" s="16">
        <v>7209</v>
      </c>
      <c r="C2" s="16" t="s">
        <v>1854</v>
      </c>
      <c r="D2" s="16" t="s">
        <v>1855</v>
      </c>
      <c r="E2" s="14" t="s">
        <v>1305</v>
      </c>
      <c r="F2" s="16" t="s">
        <v>2509</v>
      </c>
      <c r="G2" s="16" t="s">
        <v>2510</v>
      </c>
      <c r="H2" s="14" t="s">
        <v>328</v>
      </c>
      <c r="I2" s="14" t="s">
        <v>31</v>
      </c>
      <c r="J2" s="14" t="s">
        <v>31</v>
      </c>
      <c r="K2" s="16" t="s">
        <v>334</v>
      </c>
      <c r="L2" s="14" t="s">
        <v>40</v>
      </c>
      <c r="M2" s="16" t="s">
        <v>93</v>
      </c>
      <c r="N2" s="16" t="s">
        <v>447</v>
      </c>
      <c r="O2" s="16" t="s">
        <v>2511</v>
      </c>
      <c r="P2" s="16" t="s">
        <v>132</v>
      </c>
      <c r="Q2" s="14" t="s">
        <v>35</v>
      </c>
      <c r="R2" s="141">
        <v>8000</v>
      </c>
      <c r="S2" s="141">
        <v>0</v>
      </c>
      <c r="T2" s="142">
        <v>114</v>
      </c>
      <c r="U2" s="142">
        <v>1</v>
      </c>
      <c r="V2" s="142">
        <v>827.5</v>
      </c>
      <c r="W2" s="142">
        <v>0.94299999999999995</v>
      </c>
      <c r="X2" s="158">
        <v>0.136213385983353</v>
      </c>
      <c r="Y2" s="158">
        <v>4.6863133548816701E-5</v>
      </c>
    </row>
    <row r="3" spans="1:25">
      <c r="A3" s="16" t="s">
        <v>26</v>
      </c>
      <c r="B3" s="16">
        <v>7209</v>
      </c>
      <c r="C3" s="16" t="s">
        <v>1507</v>
      </c>
      <c r="D3" s="16" t="s">
        <v>1508</v>
      </c>
      <c r="E3" s="14" t="s">
        <v>1305</v>
      </c>
      <c r="F3" s="16" t="s">
        <v>2512</v>
      </c>
      <c r="G3" s="16" t="s">
        <v>2513</v>
      </c>
      <c r="H3" s="14" t="s">
        <v>328</v>
      </c>
      <c r="I3" s="14" t="s">
        <v>31</v>
      </c>
      <c r="J3" s="14" t="s">
        <v>31</v>
      </c>
      <c r="K3" s="16" t="s">
        <v>334</v>
      </c>
      <c r="L3" s="14" t="s">
        <v>40</v>
      </c>
      <c r="M3" s="16" t="s">
        <v>93</v>
      </c>
      <c r="N3" s="16" t="s">
        <v>470</v>
      </c>
      <c r="O3" s="16" t="s">
        <v>2514</v>
      </c>
      <c r="P3" s="16" t="s">
        <v>132</v>
      </c>
      <c r="Q3" s="14" t="s">
        <v>35</v>
      </c>
      <c r="R3" s="141">
        <v>20</v>
      </c>
      <c r="S3" s="141">
        <v>0</v>
      </c>
      <c r="T3" s="142">
        <v>1500</v>
      </c>
      <c r="U3" s="142">
        <v>1</v>
      </c>
      <c r="V3" s="142">
        <v>21.9</v>
      </c>
      <c r="W3" s="142">
        <v>0.32900000000000001</v>
      </c>
      <c r="X3" s="158">
        <v>4.7433187359443997E-2</v>
      </c>
      <c r="Y3" s="158">
        <v>1.63190113645903E-5</v>
      </c>
    </row>
    <row r="4" spans="1:25">
      <c r="A4" s="16" t="s">
        <v>26</v>
      </c>
      <c r="B4" s="16">
        <v>7209</v>
      </c>
      <c r="C4" s="16" t="s">
        <v>2515</v>
      </c>
      <c r="D4" s="16" t="s">
        <v>2516</v>
      </c>
      <c r="E4" s="14" t="s">
        <v>1305</v>
      </c>
      <c r="F4" s="16" t="s">
        <v>2517</v>
      </c>
      <c r="G4" s="16" t="s">
        <v>2518</v>
      </c>
      <c r="H4" s="14" t="s">
        <v>328</v>
      </c>
      <c r="I4" s="14" t="s">
        <v>31</v>
      </c>
      <c r="J4" s="14" t="s">
        <v>31</v>
      </c>
      <c r="K4" s="16" t="s">
        <v>334</v>
      </c>
      <c r="L4" s="14" t="s">
        <v>40</v>
      </c>
      <c r="M4" s="16" t="s">
        <v>93</v>
      </c>
      <c r="N4" s="16" t="s">
        <v>477</v>
      </c>
      <c r="O4" s="16" t="s">
        <v>2519</v>
      </c>
      <c r="P4" s="16" t="s">
        <v>132</v>
      </c>
      <c r="Q4" s="14" t="s">
        <v>35</v>
      </c>
      <c r="R4" s="141">
        <v>4117.3940000000002</v>
      </c>
      <c r="S4" s="141">
        <v>1</v>
      </c>
      <c r="T4" s="142">
        <v>1801.58</v>
      </c>
      <c r="U4" s="142">
        <v>1</v>
      </c>
      <c r="V4" s="142">
        <v>226</v>
      </c>
      <c r="W4" s="142">
        <v>4.0720000000000001</v>
      </c>
      <c r="X4" s="158">
        <v>0.58790739909784195</v>
      </c>
      <c r="Y4" s="158">
        <v>2.0226487110177799E-4</v>
      </c>
    </row>
    <row r="5" spans="1:25">
      <c r="A5" s="16" t="s">
        <v>26</v>
      </c>
      <c r="B5" s="16">
        <v>7209</v>
      </c>
      <c r="C5" s="16" t="s">
        <v>2520</v>
      </c>
      <c r="D5" s="16" t="s">
        <v>2521</v>
      </c>
      <c r="E5" s="14" t="s">
        <v>1305</v>
      </c>
      <c r="F5" s="16" t="s">
        <v>2522</v>
      </c>
      <c r="G5" s="16" t="s">
        <v>2523</v>
      </c>
      <c r="H5" s="14" t="s">
        <v>328</v>
      </c>
      <c r="I5" s="14" t="s">
        <v>31</v>
      </c>
      <c r="J5" s="14" t="s">
        <v>31</v>
      </c>
      <c r="K5" s="16" t="s">
        <v>334</v>
      </c>
      <c r="L5" s="14" t="s">
        <v>40</v>
      </c>
      <c r="M5" s="16" t="s">
        <v>93</v>
      </c>
      <c r="N5" s="16" t="s">
        <v>487</v>
      </c>
      <c r="O5" s="16" t="s">
        <v>2524</v>
      </c>
      <c r="P5" s="16" t="s">
        <v>132</v>
      </c>
      <c r="Q5" s="14" t="s">
        <v>35</v>
      </c>
      <c r="R5" s="141">
        <v>1656</v>
      </c>
      <c r="S5" s="141">
        <v>1</v>
      </c>
      <c r="T5" s="142">
        <v>933</v>
      </c>
      <c r="U5" s="142">
        <v>1</v>
      </c>
      <c r="V5" s="142">
        <v>1</v>
      </c>
      <c r="W5" s="142">
        <v>8.9999999999999993E-3</v>
      </c>
      <c r="X5" s="158">
        <v>1.34718915696686E-3</v>
      </c>
      <c r="Y5" s="158">
        <v>4.6348972916781703E-7</v>
      </c>
    </row>
    <row r="6" spans="1:25">
      <c r="A6" s="16" t="s">
        <v>26</v>
      </c>
      <c r="B6" s="16">
        <v>7209</v>
      </c>
      <c r="C6" s="16" t="s">
        <v>2525</v>
      </c>
      <c r="D6" s="16" t="s">
        <v>2526</v>
      </c>
      <c r="E6" s="14" t="s">
        <v>1305</v>
      </c>
      <c r="F6" s="16" t="s">
        <v>2527</v>
      </c>
      <c r="G6" s="16" t="s">
        <v>2528</v>
      </c>
      <c r="H6" s="14" t="s">
        <v>328</v>
      </c>
      <c r="I6" s="14" t="s">
        <v>91</v>
      </c>
      <c r="J6" s="14" t="s">
        <v>31</v>
      </c>
      <c r="K6" s="16" t="s">
        <v>334</v>
      </c>
      <c r="L6" s="14" t="s">
        <v>40</v>
      </c>
      <c r="M6" s="16" t="s">
        <v>755</v>
      </c>
      <c r="N6" s="16" t="s">
        <v>487</v>
      </c>
      <c r="O6" s="16" t="s">
        <v>2529</v>
      </c>
      <c r="P6" s="16" t="s">
        <v>132</v>
      </c>
      <c r="Q6" s="14" t="s">
        <v>35</v>
      </c>
      <c r="R6" s="141">
        <v>1125</v>
      </c>
      <c r="S6" s="141">
        <v>0</v>
      </c>
      <c r="T6" s="142">
        <v>210</v>
      </c>
      <c r="U6" s="142">
        <v>1</v>
      </c>
      <c r="V6" s="142">
        <v>95.4</v>
      </c>
      <c r="W6" s="142">
        <v>0.2</v>
      </c>
      <c r="X6" s="158">
        <v>2.8927746592362299E-2</v>
      </c>
      <c r="Y6" s="158">
        <v>9.9523614513912503E-6</v>
      </c>
    </row>
    <row r="7" spans="1:25">
      <c r="A7" s="16" t="s">
        <v>26</v>
      </c>
      <c r="B7" s="16">
        <v>7209</v>
      </c>
      <c r="C7" s="16" t="s">
        <v>1788</v>
      </c>
      <c r="D7" s="16" t="s">
        <v>1789</v>
      </c>
      <c r="E7" s="14" t="s">
        <v>1305</v>
      </c>
      <c r="F7" s="16" t="s">
        <v>2530</v>
      </c>
      <c r="G7" s="16" t="s">
        <v>2531</v>
      </c>
      <c r="H7" s="14" t="s">
        <v>328</v>
      </c>
      <c r="I7" s="14" t="s">
        <v>91</v>
      </c>
      <c r="J7" s="14" t="s">
        <v>31</v>
      </c>
      <c r="K7" s="16" t="s">
        <v>334</v>
      </c>
      <c r="L7" s="14" t="s">
        <v>40</v>
      </c>
      <c r="M7" s="16" t="s">
        <v>755</v>
      </c>
      <c r="N7" s="16" t="s">
        <v>445</v>
      </c>
      <c r="O7" s="16" t="s">
        <v>2532</v>
      </c>
      <c r="P7" s="16" t="s">
        <v>132</v>
      </c>
      <c r="Q7" s="14" t="s">
        <v>35</v>
      </c>
      <c r="R7" s="141">
        <v>285</v>
      </c>
      <c r="S7" s="141">
        <v>0</v>
      </c>
      <c r="T7" s="142">
        <v>2400</v>
      </c>
      <c r="U7" s="142">
        <v>1</v>
      </c>
      <c r="V7" s="142">
        <v>52.1</v>
      </c>
      <c r="W7" s="142">
        <v>1.25</v>
      </c>
      <c r="X7" s="158">
        <v>0.18054933782115301</v>
      </c>
      <c r="Y7" s="158">
        <v>6.2116565632522794E-5</v>
      </c>
    </row>
    <row r="8" spans="1:25">
      <c r="A8" s="16" t="s">
        <v>26</v>
      </c>
      <c r="B8" s="16">
        <v>7209</v>
      </c>
      <c r="C8" s="16" t="s">
        <v>2533</v>
      </c>
      <c r="D8" s="16" t="s">
        <v>2534</v>
      </c>
      <c r="E8" s="14" t="s">
        <v>1305</v>
      </c>
      <c r="F8" s="16" t="s">
        <v>2535</v>
      </c>
      <c r="G8" s="16" t="s">
        <v>2536</v>
      </c>
      <c r="H8" s="14" t="s">
        <v>328</v>
      </c>
      <c r="I8" s="14" t="s">
        <v>91</v>
      </c>
      <c r="J8" s="14" t="s">
        <v>31</v>
      </c>
      <c r="K8" s="16" t="s">
        <v>334</v>
      </c>
      <c r="L8" s="14" t="s">
        <v>40</v>
      </c>
      <c r="M8" s="16" t="s">
        <v>755</v>
      </c>
      <c r="N8" s="16" t="s">
        <v>445</v>
      </c>
      <c r="O8" s="16" t="s">
        <v>2514</v>
      </c>
      <c r="P8" s="16" t="s">
        <v>132</v>
      </c>
      <c r="Q8" s="14" t="s">
        <v>35</v>
      </c>
      <c r="R8" s="141">
        <v>946.60154</v>
      </c>
      <c r="S8" s="141">
        <v>0</v>
      </c>
      <c r="T8" s="142">
        <v>960</v>
      </c>
      <c r="U8" s="142">
        <v>1</v>
      </c>
      <c r="V8" s="142">
        <v>4.5</v>
      </c>
      <c r="W8" s="142">
        <v>4.2999999999999997E-2</v>
      </c>
      <c r="X8" s="158">
        <v>6.2377890226118097E-3</v>
      </c>
      <c r="Y8" s="158">
        <v>2.14606176849407E-6</v>
      </c>
    </row>
    <row r="9" spans="1:25">
      <c r="A9" s="16" t="s">
        <v>26</v>
      </c>
      <c r="B9" s="16">
        <v>7209</v>
      </c>
      <c r="C9" s="16" t="s">
        <v>2537</v>
      </c>
      <c r="D9" s="16" t="s">
        <v>2538</v>
      </c>
      <c r="E9" s="14" t="s">
        <v>1305</v>
      </c>
      <c r="F9" s="16" t="s">
        <v>2539</v>
      </c>
      <c r="G9" s="16" t="s">
        <v>2540</v>
      </c>
      <c r="H9" s="14" t="s">
        <v>328</v>
      </c>
      <c r="I9" s="14" t="s">
        <v>91</v>
      </c>
      <c r="J9" s="14" t="s">
        <v>31</v>
      </c>
      <c r="K9" s="16" t="s">
        <v>334</v>
      </c>
      <c r="L9" s="14" t="s">
        <v>40</v>
      </c>
      <c r="M9" s="16" t="s">
        <v>755</v>
      </c>
      <c r="N9" s="16" t="s">
        <v>487</v>
      </c>
      <c r="O9" s="16" t="s">
        <v>2541</v>
      </c>
      <c r="P9" s="16" t="s">
        <v>132</v>
      </c>
      <c r="Q9" s="14" t="s">
        <v>35</v>
      </c>
      <c r="R9" s="141">
        <v>1415</v>
      </c>
      <c r="S9" s="141">
        <v>0</v>
      </c>
      <c r="T9" s="142">
        <v>219</v>
      </c>
      <c r="U9" s="142">
        <v>1</v>
      </c>
      <c r="V9" s="142">
        <v>36</v>
      </c>
      <c r="W9" s="142">
        <v>7.9000000000000001E-2</v>
      </c>
      <c r="X9" s="158">
        <v>1.13839649662666E-2</v>
      </c>
      <c r="Y9" s="158">
        <v>3.9165627275016797E-6</v>
      </c>
    </row>
    <row r="10" spans="1:25">
      <c r="A10" s="16" t="s">
        <v>26</v>
      </c>
      <c r="B10" s="16">
        <v>7210</v>
      </c>
      <c r="C10" s="16" t="s">
        <v>1854</v>
      </c>
      <c r="D10" s="16" t="s">
        <v>1855</v>
      </c>
      <c r="E10" s="14" t="s">
        <v>1305</v>
      </c>
      <c r="F10" s="16" t="s">
        <v>2509</v>
      </c>
      <c r="G10" s="16" t="s">
        <v>2510</v>
      </c>
      <c r="H10" s="14" t="s">
        <v>328</v>
      </c>
      <c r="I10" s="14" t="s">
        <v>31</v>
      </c>
      <c r="J10" s="14" t="s">
        <v>31</v>
      </c>
      <c r="K10" s="16" t="s">
        <v>334</v>
      </c>
      <c r="L10" s="14" t="s">
        <v>40</v>
      </c>
      <c r="M10" s="16" t="s">
        <v>93</v>
      </c>
      <c r="N10" s="16" t="s">
        <v>447</v>
      </c>
      <c r="O10" s="16" t="s">
        <v>2511</v>
      </c>
      <c r="P10" s="16" t="s">
        <v>132</v>
      </c>
      <c r="Q10" s="14" t="s">
        <v>35</v>
      </c>
      <c r="R10" s="141">
        <v>8000</v>
      </c>
      <c r="S10" s="141">
        <v>0</v>
      </c>
      <c r="T10" s="142">
        <v>8016</v>
      </c>
      <c r="U10" s="142">
        <v>1</v>
      </c>
      <c r="V10" s="142">
        <v>827.5</v>
      </c>
      <c r="W10" s="142">
        <v>66.331999999999994</v>
      </c>
      <c r="X10" s="158">
        <v>0.2336489974765</v>
      </c>
      <c r="Y10" s="158">
        <v>4.7238304504515397E-5</v>
      </c>
    </row>
    <row r="11" spans="1:25">
      <c r="A11" s="23" t="s">
        <v>26</v>
      </c>
      <c r="B11" s="16">
        <v>7210</v>
      </c>
      <c r="C11" s="16" t="s">
        <v>1507</v>
      </c>
      <c r="D11" s="16" t="s">
        <v>1508</v>
      </c>
      <c r="E11" s="14" t="s">
        <v>1305</v>
      </c>
      <c r="F11" s="16" t="s">
        <v>2512</v>
      </c>
      <c r="G11" s="16" t="s">
        <v>2513</v>
      </c>
      <c r="H11" s="14" t="s">
        <v>328</v>
      </c>
      <c r="I11" s="14" t="s">
        <v>31</v>
      </c>
      <c r="J11" s="14" t="s">
        <v>31</v>
      </c>
      <c r="K11" s="16" t="s">
        <v>334</v>
      </c>
      <c r="L11" s="14" t="s">
        <v>40</v>
      </c>
      <c r="M11" s="16" t="s">
        <v>93</v>
      </c>
      <c r="N11" s="16" t="s">
        <v>470</v>
      </c>
      <c r="O11" s="16" t="s">
        <v>2514</v>
      </c>
      <c r="P11" s="16" t="s">
        <v>132</v>
      </c>
      <c r="Q11" s="14" t="s">
        <v>35</v>
      </c>
      <c r="R11" s="141">
        <v>20</v>
      </c>
      <c r="S11" s="141">
        <v>0</v>
      </c>
      <c r="T11" s="142">
        <v>134850</v>
      </c>
      <c r="U11" s="142">
        <v>1</v>
      </c>
      <c r="V11" s="142">
        <v>21.9</v>
      </c>
      <c r="W11" s="142">
        <v>29.532</v>
      </c>
      <c r="X11" s="158">
        <v>0.104023934620572</v>
      </c>
      <c r="Y11" s="158">
        <v>2.1031180755905499E-5</v>
      </c>
    </row>
    <row r="12" spans="1:25">
      <c r="A12" s="16" t="s">
        <v>26</v>
      </c>
      <c r="B12" s="16">
        <v>7210</v>
      </c>
      <c r="C12" s="16" t="s">
        <v>2515</v>
      </c>
      <c r="D12" s="16" t="s">
        <v>2516</v>
      </c>
      <c r="E12" s="14" t="s">
        <v>1305</v>
      </c>
      <c r="F12" s="16" t="s">
        <v>2517</v>
      </c>
      <c r="G12" s="16" t="s">
        <v>2518</v>
      </c>
      <c r="H12" s="14" t="s">
        <v>328</v>
      </c>
      <c r="I12" s="14" t="s">
        <v>31</v>
      </c>
      <c r="J12" s="14" t="s">
        <v>31</v>
      </c>
      <c r="K12" s="16" t="s">
        <v>334</v>
      </c>
      <c r="L12" s="14" t="s">
        <v>40</v>
      </c>
      <c r="M12" s="16" t="s">
        <v>93</v>
      </c>
      <c r="N12" s="16" t="s">
        <v>477</v>
      </c>
      <c r="O12" s="16" t="s">
        <v>2519</v>
      </c>
      <c r="P12" s="16" t="s">
        <v>132</v>
      </c>
      <c r="Q12" s="14" t="s">
        <v>35</v>
      </c>
      <c r="R12" s="141">
        <v>4117.3940000000002</v>
      </c>
      <c r="S12" s="141">
        <v>1</v>
      </c>
      <c r="T12" s="142">
        <v>15248.04</v>
      </c>
      <c r="U12" s="142">
        <v>1</v>
      </c>
      <c r="V12" s="142">
        <v>226</v>
      </c>
      <c r="W12" s="142">
        <v>34.460999999999999</v>
      </c>
      <c r="X12" s="158">
        <v>0.121383784190356</v>
      </c>
      <c r="Y12" s="158">
        <v>2.4540932002377301E-5</v>
      </c>
    </row>
    <row r="13" spans="1:25">
      <c r="A13" s="16" t="s">
        <v>26</v>
      </c>
      <c r="B13" s="16">
        <v>7210</v>
      </c>
      <c r="C13" s="16" t="s">
        <v>2525</v>
      </c>
      <c r="D13" s="16" t="s">
        <v>2526</v>
      </c>
      <c r="E13" s="14" t="s">
        <v>1305</v>
      </c>
      <c r="F13" s="16" t="s">
        <v>2527</v>
      </c>
      <c r="G13" s="16" t="s">
        <v>2528</v>
      </c>
      <c r="H13" s="14" t="s">
        <v>328</v>
      </c>
      <c r="I13" s="14" t="s">
        <v>91</v>
      </c>
      <c r="J13" s="14" t="s">
        <v>31</v>
      </c>
      <c r="K13" s="16" t="s">
        <v>334</v>
      </c>
      <c r="L13" s="14" t="s">
        <v>40</v>
      </c>
      <c r="M13" s="16" t="s">
        <v>755</v>
      </c>
      <c r="N13" s="16" t="s">
        <v>487</v>
      </c>
      <c r="O13" s="16" t="s">
        <v>2529</v>
      </c>
      <c r="P13" s="16" t="s">
        <v>132</v>
      </c>
      <c r="Q13" s="14" t="s">
        <v>35</v>
      </c>
      <c r="R13" s="141">
        <v>1125</v>
      </c>
      <c r="S13" s="141">
        <v>0</v>
      </c>
      <c r="T13" s="142">
        <v>20946</v>
      </c>
      <c r="U13" s="142">
        <v>1</v>
      </c>
      <c r="V13" s="142">
        <v>95.4</v>
      </c>
      <c r="W13" s="142">
        <v>19.981999999999999</v>
      </c>
      <c r="X13" s="158">
        <v>7.0386226846762795E-2</v>
      </c>
      <c r="Y13" s="158">
        <v>1.4230431341977801E-5</v>
      </c>
    </row>
    <row r="14" spans="1:25">
      <c r="A14" s="16" t="s">
        <v>26</v>
      </c>
      <c r="B14" s="16">
        <v>7210</v>
      </c>
      <c r="C14" s="16" t="s">
        <v>1788</v>
      </c>
      <c r="D14" s="16" t="s">
        <v>1789</v>
      </c>
      <c r="E14" s="14" t="s">
        <v>1305</v>
      </c>
      <c r="F14" s="16" t="s">
        <v>2530</v>
      </c>
      <c r="G14" s="16" t="s">
        <v>2531</v>
      </c>
      <c r="H14" s="14" t="s">
        <v>328</v>
      </c>
      <c r="I14" s="14" t="s">
        <v>91</v>
      </c>
      <c r="J14" s="14" t="s">
        <v>31</v>
      </c>
      <c r="K14" s="16" t="s">
        <v>334</v>
      </c>
      <c r="L14" s="14" t="s">
        <v>40</v>
      </c>
      <c r="M14" s="16" t="s">
        <v>755</v>
      </c>
      <c r="N14" s="16" t="s">
        <v>445</v>
      </c>
      <c r="O14" s="16" t="s">
        <v>2532</v>
      </c>
      <c r="P14" s="16" t="s">
        <v>132</v>
      </c>
      <c r="Q14" s="14" t="s">
        <v>35</v>
      </c>
      <c r="R14" s="141">
        <v>285</v>
      </c>
      <c r="S14" s="141">
        <v>0</v>
      </c>
      <c r="T14" s="142">
        <v>234200</v>
      </c>
      <c r="U14" s="142">
        <v>1</v>
      </c>
      <c r="V14" s="142">
        <v>52.1</v>
      </c>
      <c r="W14" s="142">
        <v>122.018</v>
      </c>
      <c r="X14" s="158">
        <v>0.42979645096343699</v>
      </c>
      <c r="Y14" s="158">
        <v>8.6894683242169207E-5</v>
      </c>
    </row>
    <row r="15" spans="1:25">
      <c r="A15" s="16" t="s">
        <v>26</v>
      </c>
      <c r="B15" s="16">
        <v>7210</v>
      </c>
      <c r="C15" s="16" t="s">
        <v>2533</v>
      </c>
      <c r="D15" s="16" t="s">
        <v>2534</v>
      </c>
      <c r="E15" s="14" t="s">
        <v>1305</v>
      </c>
      <c r="F15" s="16" t="s">
        <v>2535</v>
      </c>
      <c r="G15" s="16" t="s">
        <v>2536</v>
      </c>
      <c r="H15" s="14" t="s">
        <v>328</v>
      </c>
      <c r="I15" s="14" t="s">
        <v>91</v>
      </c>
      <c r="J15" s="14" t="s">
        <v>31</v>
      </c>
      <c r="K15" s="16" t="s">
        <v>334</v>
      </c>
      <c r="L15" s="14" t="s">
        <v>40</v>
      </c>
      <c r="M15" s="16" t="s">
        <v>755</v>
      </c>
      <c r="N15" s="16" t="s">
        <v>445</v>
      </c>
      <c r="O15" s="16" t="s">
        <v>2514</v>
      </c>
      <c r="P15" s="16" t="s">
        <v>132</v>
      </c>
      <c r="Q15" s="14" t="s">
        <v>35</v>
      </c>
      <c r="R15" s="141">
        <v>946.60154</v>
      </c>
      <c r="S15" s="141">
        <v>0</v>
      </c>
      <c r="T15" s="142">
        <v>94800</v>
      </c>
      <c r="U15" s="142">
        <v>1</v>
      </c>
      <c r="V15" s="142">
        <v>4.5</v>
      </c>
      <c r="W15" s="142">
        <v>4.266</v>
      </c>
      <c r="X15" s="158">
        <v>1.5026542432276699E-2</v>
      </c>
      <c r="Y15" s="158">
        <v>3.0380116958871202E-6</v>
      </c>
    </row>
    <row r="16" spans="1:25">
      <c r="A16" s="16" t="s">
        <v>26</v>
      </c>
      <c r="B16" s="16">
        <v>7210</v>
      </c>
      <c r="C16" s="16" t="s">
        <v>2537</v>
      </c>
      <c r="D16" s="16" t="s">
        <v>2538</v>
      </c>
      <c r="E16" s="14" t="s">
        <v>1305</v>
      </c>
      <c r="F16" s="16" t="s">
        <v>2539</v>
      </c>
      <c r="G16" s="16" t="s">
        <v>2540</v>
      </c>
      <c r="H16" s="14" t="s">
        <v>328</v>
      </c>
      <c r="I16" s="14" t="s">
        <v>91</v>
      </c>
      <c r="J16" s="14" t="s">
        <v>31</v>
      </c>
      <c r="K16" s="16" t="s">
        <v>334</v>
      </c>
      <c r="L16" s="14" t="s">
        <v>40</v>
      </c>
      <c r="M16" s="16" t="s">
        <v>755</v>
      </c>
      <c r="N16" s="16" t="s">
        <v>487</v>
      </c>
      <c r="O16" s="16" t="s">
        <v>2541</v>
      </c>
      <c r="P16" s="16" t="s">
        <v>132</v>
      </c>
      <c r="Q16" s="14" t="s">
        <v>35</v>
      </c>
      <c r="R16" s="141">
        <v>1415</v>
      </c>
      <c r="S16" s="141">
        <v>0</v>
      </c>
      <c r="T16" s="142">
        <v>20294</v>
      </c>
      <c r="U16" s="142">
        <v>1</v>
      </c>
      <c r="V16" s="142">
        <v>36</v>
      </c>
      <c r="W16" s="142">
        <v>7.306</v>
      </c>
      <c r="X16" s="158">
        <v>2.5734063470094801E-2</v>
      </c>
      <c r="Y16" s="158">
        <v>5.2028193549648299E-6</v>
      </c>
    </row>
    <row r="17" spans="1:25">
      <c r="A17" s="16" t="s">
        <v>26</v>
      </c>
      <c r="B17" s="16">
        <v>7211</v>
      </c>
      <c r="C17" s="16" t="s">
        <v>1854</v>
      </c>
      <c r="D17" s="16" t="s">
        <v>1855</v>
      </c>
      <c r="E17" s="14" t="s">
        <v>1305</v>
      </c>
      <c r="F17" s="16" t="s">
        <v>2509</v>
      </c>
      <c r="G17" s="16" t="s">
        <v>2510</v>
      </c>
      <c r="H17" s="14" t="s">
        <v>328</v>
      </c>
      <c r="I17" s="14" t="s">
        <v>31</v>
      </c>
      <c r="J17" s="14" t="s">
        <v>31</v>
      </c>
      <c r="K17" s="16" t="s">
        <v>334</v>
      </c>
      <c r="L17" s="14" t="s">
        <v>40</v>
      </c>
      <c r="M17" s="16" t="s">
        <v>93</v>
      </c>
      <c r="N17" s="16" t="s">
        <v>447</v>
      </c>
      <c r="O17" s="16" t="s">
        <v>2511</v>
      </c>
      <c r="P17" s="16" t="s">
        <v>132</v>
      </c>
      <c r="Q17" s="14" t="s">
        <v>35</v>
      </c>
      <c r="R17" s="141">
        <v>8000</v>
      </c>
      <c r="S17" s="141">
        <v>0</v>
      </c>
      <c r="T17" s="142">
        <v>144</v>
      </c>
      <c r="U17" s="142">
        <v>1</v>
      </c>
      <c r="V17" s="142">
        <v>827.5</v>
      </c>
      <c r="W17" s="142">
        <v>1.1919999999999999</v>
      </c>
      <c r="X17" s="158">
        <v>0.47554514290658301</v>
      </c>
      <c r="Y17" s="158">
        <v>4.9773562417376098E-5</v>
      </c>
    </row>
    <row r="18" spans="1:25">
      <c r="A18" s="16" t="s">
        <v>26</v>
      </c>
      <c r="B18" s="16">
        <v>7211</v>
      </c>
      <c r="C18" s="16" t="s">
        <v>1507</v>
      </c>
      <c r="D18" s="16" t="s">
        <v>1508</v>
      </c>
      <c r="E18" s="14" t="s">
        <v>1305</v>
      </c>
      <c r="F18" s="16" t="s">
        <v>2512</v>
      </c>
      <c r="G18" s="16" t="s">
        <v>2513</v>
      </c>
      <c r="H18" s="14" t="s">
        <v>328</v>
      </c>
      <c r="I18" s="14" t="s">
        <v>31</v>
      </c>
      <c r="J18" s="14" t="s">
        <v>31</v>
      </c>
      <c r="K18" s="16" t="s">
        <v>334</v>
      </c>
      <c r="L18" s="14" t="s">
        <v>40</v>
      </c>
      <c r="M18" s="16" t="s">
        <v>93</v>
      </c>
      <c r="N18" s="16" t="s">
        <v>470</v>
      </c>
      <c r="O18" s="16" t="s">
        <v>2514</v>
      </c>
      <c r="P18" s="16" t="s">
        <v>132</v>
      </c>
      <c r="Q18" s="14" t="s">
        <v>35</v>
      </c>
      <c r="R18" s="141">
        <v>20</v>
      </c>
      <c r="S18" s="141">
        <v>0</v>
      </c>
      <c r="T18" s="142">
        <v>2775</v>
      </c>
      <c r="U18" s="142">
        <v>1</v>
      </c>
      <c r="V18" s="142">
        <v>21.9</v>
      </c>
      <c r="W18" s="142">
        <v>0.60799999999999998</v>
      </c>
      <c r="X18" s="158">
        <v>0.24253161461304401</v>
      </c>
      <c r="Y18" s="158">
        <v>2.5384892766112701E-5</v>
      </c>
    </row>
    <row r="19" spans="1:25">
      <c r="A19" s="16" t="s">
        <v>26</v>
      </c>
      <c r="B19" s="16">
        <v>7211</v>
      </c>
      <c r="C19" s="16" t="s">
        <v>2515</v>
      </c>
      <c r="D19" s="16" t="s">
        <v>2516</v>
      </c>
      <c r="E19" s="14" t="s">
        <v>1305</v>
      </c>
      <c r="F19" s="16" t="s">
        <v>2517</v>
      </c>
      <c r="G19" s="16" t="s">
        <v>2518</v>
      </c>
      <c r="H19" s="14" t="s">
        <v>328</v>
      </c>
      <c r="I19" s="14" t="s">
        <v>31</v>
      </c>
      <c r="J19" s="14" t="s">
        <v>31</v>
      </c>
      <c r="K19" s="16" t="s">
        <v>334</v>
      </c>
      <c r="L19" s="14" t="s">
        <v>40</v>
      </c>
      <c r="M19" s="16" t="s">
        <v>93</v>
      </c>
      <c r="N19" s="16" t="s">
        <v>477</v>
      </c>
      <c r="O19" s="16" t="s">
        <v>2519</v>
      </c>
      <c r="P19" s="16" t="s">
        <v>132</v>
      </c>
      <c r="Q19" s="14" t="s">
        <v>35</v>
      </c>
      <c r="R19" s="141">
        <v>4117.3940000000002</v>
      </c>
      <c r="S19" s="141">
        <v>1</v>
      </c>
      <c r="T19" s="142">
        <v>312.58</v>
      </c>
      <c r="U19" s="142">
        <v>1</v>
      </c>
      <c r="V19" s="142">
        <v>226</v>
      </c>
      <c r="W19" s="142">
        <v>0.70599999999999996</v>
      </c>
      <c r="X19" s="158">
        <v>0.28192324248037298</v>
      </c>
      <c r="Y19" s="158">
        <v>2.95078696855966E-5</v>
      </c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I2:I19" xr:uid="{00000000-0002-0000-0900-000000000000}">
      <formula1>israel_abroad</formula1>
    </dataValidation>
    <dataValidation type="list" allowBlank="1" showInputMessage="1" showErrorMessage="1" sqref="N2:N19" xr:uid="{00000000-0002-0000-0900-000001000000}">
      <formula1>Industry_sectors</formula1>
    </dataValidation>
    <dataValidation type="list" allowBlank="1" showInputMessage="1" showErrorMessage="1" sqref="P2:P19" xr:uid="{00000000-0002-0000-0900-000002000000}">
      <formula1>Holding_interest</formula1>
    </dataValidation>
    <dataValidation type="list" allowBlank="1" showInputMessage="1" showErrorMessage="1" sqref="J2:J19" xr:uid="{00000000-0002-0000-0900-000003000000}">
      <formula1>Country_list</formula1>
    </dataValidation>
    <dataValidation type="list" allowBlank="1" showInputMessage="1" showErrorMessage="1" sqref="E2:E19" xr:uid="{00000000-0002-0000-0900-000004000000}">
      <formula1>Issuer_Type_TFunds</formula1>
    </dataValidation>
    <dataValidation type="list" allowBlank="1" showInputMessage="1" showErrorMessage="1" sqref="H2:H19" xr:uid="{00000000-0002-0000-0900-000005000000}">
      <formula1>Security_ID_Number_Type</formula1>
    </dataValidation>
    <dataValidation type="list" allowBlank="1" showInputMessage="1" showErrorMessage="1" sqref="K2:K19" xr:uid="{00000000-0002-0000-0900-000006000000}">
      <formula1>tradeable_status_warrants</formula1>
    </dataValidation>
    <dataValidation type="list" allowBlank="1" showInputMessage="1" showErrorMessage="1" sqref="L2:L19" xr:uid="{00000000-0002-0000-0900-000007000000}">
      <formula1>Stock_Exchange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X1"/>
  <sheetViews>
    <sheetView rightToLeft="1" zoomScale="70" zoomScaleNormal="70" workbookViewId="0">
      <selection sqref="A1:X1"/>
    </sheetView>
  </sheetViews>
  <sheetFormatPr defaultColWidth="0" defaultRowHeight="14.25" zeroHeight="1"/>
  <cols>
    <col min="1" max="4" width="11.625" style="2" customWidth="1"/>
    <col min="5" max="5" width="11.625" style="4" customWidth="1"/>
    <col min="6" max="24" width="11.625" style="2" customWidth="1"/>
    <col min="25" max="16384" width="9" style="2" hidden="1"/>
  </cols>
  <sheetData>
    <row r="1" spans="1:24" ht="66.75" customHeight="1">
      <c r="A1" s="15" t="s">
        <v>0</v>
      </c>
      <c r="B1" s="15" t="s">
        <v>1</v>
      </c>
      <c r="C1" s="15" t="s">
        <v>2</v>
      </c>
      <c r="D1" s="15" t="s">
        <v>150</v>
      </c>
      <c r="E1" s="15" t="s">
        <v>151</v>
      </c>
      <c r="F1" s="15" t="s">
        <v>3</v>
      </c>
      <c r="G1" s="15" t="s">
        <v>4</v>
      </c>
      <c r="H1" s="15" t="s">
        <v>152</v>
      </c>
      <c r="I1" s="15" t="s">
        <v>5</v>
      </c>
      <c r="J1" s="15" t="s">
        <v>6</v>
      </c>
      <c r="K1" s="15" t="s">
        <v>7</v>
      </c>
      <c r="L1" s="15" t="s">
        <v>8</v>
      </c>
      <c r="M1" s="15" t="s">
        <v>153</v>
      </c>
      <c r="N1" s="15" t="s">
        <v>183</v>
      </c>
      <c r="O1" s="15" t="s">
        <v>1117</v>
      </c>
      <c r="P1" s="15" t="s">
        <v>118</v>
      </c>
      <c r="Q1" s="15" t="s">
        <v>11</v>
      </c>
      <c r="R1" s="15" t="s">
        <v>1118</v>
      </c>
      <c r="S1" s="15" t="s">
        <v>17</v>
      </c>
      <c r="T1" s="15" t="s">
        <v>18</v>
      </c>
      <c r="U1" s="15" t="s">
        <v>19</v>
      </c>
      <c r="V1" s="15" t="s">
        <v>20</v>
      </c>
      <c r="W1" s="15" t="s">
        <v>24</v>
      </c>
      <c r="X1" s="15" t="s">
        <v>25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T17"/>
  <sheetViews>
    <sheetView rightToLeft="1" zoomScale="150" zoomScaleNormal="150" workbookViewId="0">
      <selection sqref="A1:T17"/>
    </sheetView>
  </sheetViews>
  <sheetFormatPr defaultColWidth="0" defaultRowHeight="14.25" zeroHeight="1"/>
  <cols>
    <col min="1" max="4" width="11.625" style="2" customWidth="1"/>
    <col min="5" max="5" width="11.625" style="4" customWidth="1"/>
    <col min="6" max="6" width="35.25" style="2" bestFit="1" customWidth="1"/>
    <col min="7" max="20" width="11.625" style="2" customWidth="1"/>
    <col min="21" max="16384" width="9" style="2" hidden="1"/>
  </cols>
  <sheetData>
    <row r="1" spans="1:20" ht="66.75" customHeight="1">
      <c r="A1" s="15" t="s">
        <v>0</v>
      </c>
      <c r="B1" s="15" t="s">
        <v>1</v>
      </c>
      <c r="C1" s="15" t="s">
        <v>2</v>
      </c>
      <c r="D1" s="15" t="s">
        <v>150</v>
      </c>
      <c r="E1" s="15" t="s">
        <v>151</v>
      </c>
      <c r="F1" s="15" t="s">
        <v>3</v>
      </c>
      <c r="G1" s="15" t="s">
        <v>4</v>
      </c>
      <c r="H1" s="15" t="s">
        <v>152</v>
      </c>
      <c r="I1" s="15" t="s">
        <v>6</v>
      </c>
      <c r="J1" s="15" t="s">
        <v>7</v>
      </c>
      <c r="K1" s="15" t="s">
        <v>8</v>
      </c>
      <c r="L1" s="15" t="s">
        <v>183</v>
      </c>
      <c r="M1" s="15" t="s">
        <v>118</v>
      </c>
      <c r="N1" s="15" t="s">
        <v>11</v>
      </c>
      <c r="O1" s="15" t="s">
        <v>17</v>
      </c>
      <c r="P1" s="15" t="s">
        <v>18</v>
      </c>
      <c r="Q1" s="15" t="s">
        <v>19</v>
      </c>
      <c r="R1" s="15" t="s">
        <v>20</v>
      </c>
      <c r="S1" s="151" t="s">
        <v>24</v>
      </c>
      <c r="T1" s="151" t="s">
        <v>25</v>
      </c>
    </row>
    <row r="2" spans="1:20">
      <c r="A2" s="16" t="s">
        <v>26</v>
      </c>
      <c r="B2" s="16">
        <v>7209</v>
      </c>
      <c r="C2" s="2" t="s">
        <v>2488</v>
      </c>
      <c r="D2" s="2" t="s">
        <v>2489</v>
      </c>
      <c r="E2" s="14" t="s">
        <v>34</v>
      </c>
      <c r="F2" s="16" t="s">
        <v>2490</v>
      </c>
      <c r="G2" s="16" t="s">
        <v>2491</v>
      </c>
      <c r="H2" s="14" t="s">
        <v>93</v>
      </c>
      <c r="I2" s="14" t="s">
        <v>91</v>
      </c>
      <c r="J2" s="14" t="s">
        <v>92</v>
      </c>
      <c r="K2" s="14" t="s">
        <v>2492</v>
      </c>
      <c r="L2" s="16" t="s">
        <v>755</v>
      </c>
      <c r="M2" s="16" t="s">
        <v>132</v>
      </c>
      <c r="N2" s="14" t="s">
        <v>96</v>
      </c>
      <c r="O2" s="142">
        <v>2</v>
      </c>
      <c r="P2" s="142">
        <v>3.681</v>
      </c>
      <c r="Q2" s="142">
        <v>5308.5</v>
      </c>
      <c r="R2" s="142">
        <v>42.533999999999999</v>
      </c>
      <c r="S2" s="158">
        <v>0.39830525598114802</v>
      </c>
      <c r="T2" s="158">
        <v>2.1129744140821198E-3</v>
      </c>
    </row>
    <row r="3" spans="1:20">
      <c r="A3" s="16" t="s">
        <v>26</v>
      </c>
      <c r="B3" s="16">
        <v>7209</v>
      </c>
      <c r="C3" s="2" t="s">
        <v>2488</v>
      </c>
      <c r="D3" s="2" t="s">
        <v>2489</v>
      </c>
      <c r="E3" s="14" t="s">
        <v>34</v>
      </c>
      <c r="F3" s="16" t="s">
        <v>2493</v>
      </c>
      <c r="G3" s="16" t="s">
        <v>2494</v>
      </c>
      <c r="H3" s="14" t="s">
        <v>93</v>
      </c>
      <c r="I3" s="14" t="s">
        <v>91</v>
      </c>
      <c r="J3" s="14" t="s">
        <v>92</v>
      </c>
      <c r="K3" s="14" t="s">
        <v>93</v>
      </c>
      <c r="L3" s="16" t="s">
        <v>93</v>
      </c>
      <c r="M3" s="16" t="s">
        <v>132</v>
      </c>
      <c r="N3" s="14" t="s">
        <v>96</v>
      </c>
      <c r="O3" s="142">
        <v>19</v>
      </c>
      <c r="P3" s="142">
        <v>3.681</v>
      </c>
      <c r="Q3" s="142">
        <v>5308.5</v>
      </c>
      <c r="R3" s="142">
        <v>40.392000000000003</v>
      </c>
      <c r="S3" s="158">
        <v>0.37824425327169298</v>
      </c>
      <c r="T3" s="158">
        <v>2.00655255594847E-3</v>
      </c>
    </row>
    <row r="4" spans="1:20">
      <c r="A4" s="16" t="s">
        <v>26</v>
      </c>
      <c r="B4" s="16">
        <v>7209</v>
      </c>
      <c r="C4" s="2" t="s">
        <v>2488</v>
      </c>
      <c r="D4" s="2" t="s">
        <v>2489</v>
      </c>
      <c r="E4" s="14" t="s">
        <v>34</v>
      </c>
      <c r="F4" s="16" t="s">
        <v>2495</v>
      </c>
      <c r="G4" s="16" t="s">
        <v>2496</v>
      </c>
      <c r="H4" s="14" t="s">
        <v>93</v>
      </c>
      <c r="I4" s="14" t="s">
        <v>91</v>
      </c>
      <c r="J4" s="14" t="s">
        <v>92</v>
      </c>
      <c r="K4" s="14" t="s">
        <v>93</v>
      </c>
      <c r="L4" s="16" t="s">
        <v>93</v>
      </c>
      <c r="M4" s="16" t="s">
        <v>132</v>
      </c>
      <c r="N4" s="14" t="s">
        <v>96</v>
      </c>
      <c r="O4" s="142">
        <v>4</v>
      </c>
      <c r="P4" s="142">
        <v>3.681</v>
      </c>
      <c r="Q4" s="142">
        <v>18475</v>
      </c>
      <c r="R4" s="142">
        <v>5.1360000000000001</v>
      </c>
      <c r="S4" s="158">
        <v>4.8093075996962401E-2</v>
      </c>
      <c r="T4" s="158">
        <v>2.5512954586996001E-4</v>
      </c>
    </row>
    <row r="5" spans="1:20">
      <c r="A5" s="16" t="s">
        <v>26</v>
      </c>
      <c r="B5" s="16">
        <v>7209</v>
      </c>
      <c r="C5" s="2" t="s">
        <v>2488</v>
      </c>
      <c r="D5" s="2" t="s">
        <v>2489</v>
      </c>
      <c r="E5" s="14" t="s">
        <v>34</v>
      </c>
      <c r="F5" s="16" t="s">
        <v>2497</v>
      </c>
      <c r="G5" s="16" t="s">
        <v>2498</v>
      </c>
      <c r="H5" s="14" t="s">
        <v>93</v>
      </c>
      <c r="I5" s="14" t="s">
        <v>91</v>
      </c>
      <c r="J5" s="14" t="s">
        <v>92</v>
      </c>
      <c r="K5" s="14" t="s">
        <v>93</v>
      </c>
      <c r="L5" s="16" t="s">
        <v>93</v>
      </c>
      <c r="M5" s="16" t="s">
        <v>132</v>
      </c>
      <c r="N5" s="14" t="s">
        <v>96</v>
      </c>
      <c r="O5" s="142">
        <v>5</v>
      </c>
      <c r="P5" s="142">
        <v>3.681</v>
      </c>
      <c r="Q5" s="142">
        <v>40176</v>
      </c>
      <c r="R5" s="142">
        <v>9</v>
      </c>
      <c r="S5" s="158">
        <v>8.4280082291120995E-2</v>
      </c>
      <c r="T5" s="158">
        <v>4.47098437250606E-4</v>
      </c>
    </row>
    <row r="6" spans="1:20">
      <c r="A6" s="16" t="s">
        <v>26</v>
      </c>
      <c r="B6" s="16">
        <v>7209</v>
      </c>
      <c r="C6" s="2" t="s">
        <v>2488</v>
      </c>
      <c r="D6" s="2" t="s">
        <v>2489</v>
      </c>
      <c r="E6" s="14" t="s">
        <v>34</v>
      </c>
      <c r="F6" s="16" t="s">
        <v>2499</v>
      </c>
      <c r="G6" s="16" t="s">
        <v>2500</v>
      </c>
      <c r="H6" s="14" t="s">
        <v>93</v>
      </c>
      <c r="I6" s="14" t="s">
        <v>91</v>
      </c>
      <c r="J6" s="14" t="s">
        <v>92</v>
      </c>
      <c r="K6" s="14" t="s">
        <v>93</v>
      </c>
      <c r="L6" s="16" t="s">
        <v>93</v>
      </c>
      <c r="M6" s="16" t="s">
        <v>132</v>
      </c>
      <c r="N6" s="14" t="s">
        <v>96</v>
      </c>
      <c r="O6" s="142">
        <v>1</v>
      </c>
      <c r="P6" s="142">
        <v>3.681</v>
      </c>
      <c r="Q6" s="142">
        <v>1049</v>
      </c>
      <c r="R6" s="142">
        <v>-0.11</v>
      </c>
      <c r="S6" s="158">
        <v>-1.0341114391545199E-3</v>
      </c>
      <c r="T6" s="158">
        <v>-5.4858703957111796E-6</v>
      </c>
    </row>
    <row r="7" spans="1:20">
      <c r="A7" s="16" t="s">
        <v>26</v>
      </c>
      <c r="B7" s="16">
        <v>7209</v>
      </c>
      <c r="C7" s="2" t="s">
        <v>2488</v>
      </c>
      <c r="D7" s="2" t="s">
        <v>2489</v>
      </c>
      <c r="E7" s="14" t="s">
        <v>34</v>
      </c>
      <c r="F7" s="16" t="s">
        <v>2501</v>
      </c>
      <c r="G7" s="16" t="s">
        <v>2502</v>
      </c>
      <c r="H7" s="14" t="s">
        <v>93</v>
      </c>
      <c r="I7" s="14" t="s">
        <v>91</v>
      </c>
      <c r="J7" s="14" t="s">
        <v>248</v>
      </c>
      <c r="K7" s="14" t="s">
        <v>93</v>
      </c>
      <c r="L7" s="16" t="s">
        <v>93</v>
      </c>
      <c r="M7" s="16" t="s">
        <v>132</v>
      </c>
      <c r="N7" s="14" t="s">
        <v>1180</v>
      </c>
      <c r="O7" s="142">
        <v>4</v>
      </c>
      <c r="P7" s="142">
        <v>3.9790000000000001</v>
      </c>
      <c r="Q7" s="142">
        <v>510.8</v>
      </c>
      <c r="R7" s="142">
        <v>9.8360000000000003</v>
      </c>
      <c r="S7" s="158">
        <v>9.2111443898230394E-2</v>
      </c>
      <c r="T7" s="158">
        <v>4.8864312302806503E-4</v>
      </c>
    </row>
    <row r="8" spans="1:20">
      <c r="A8" s="16" t="s">
        <v>26</v>
      </c>
      <c r="B8" s="16">
        <v>7210</v>
      </c>
      <c r="C8" s="2" t="s">
        <v>2488</v>
      </c>
      <c r="D8" s="2" t="s">
        <v>2489</v>
      </c>
      <c r="E8" s="14" t="s">
        <v>34</v>
      </c>
      <c r="F8" s="16" t="s">
        <v>2503</v>
      </c>
      <c r="G8" s="16" t="s">
        <v>2504</v>
      </c>
      <c r="H8" s="14" t="s">
        <v>93</v>
      </c>
      <c r="I8" s="14" t="s">
        <v>91</v>
      </c>
      <c r="J8" s="14" t="s">
        <v>92</v>
      </c>
      <c r="K8" s="14" t="s">
        <v>93</v>
      </c>
      <c r="L8" s="16" t="s">
        <v>93</v>
      </c>
      <c r="M8" s="16" t="s">
        <v>132</v>
      </c>
      <c r="N8" s="14" t="s">
        <v>96</v>
      </c>
      <c r="O8" s="142">
        <v>22</v>
      </c>
      <c r="P8" s="142">
        <v>3.681</v>
      </c>
      <c r="Q8" s="142">
        <v>40176</v>
      </c>
      <c r="R8" s="142">
        <v>395.81799999999998</v>
      </c>
      <c r="S8" s="158">
        <v>5.7554510213390302E-2</v>
      </c>
      <c r="T8" s="158">
        <v>2.8187986435559601E-4</v>
      </c>
    </row>
    <row r="9" spans="1:20">
      <c r="A9" s="16" t="s">
        <v>26</v>
      </c>
      <c r="B9" s="16">
        <v>7210</v>
      </c>
      <c r="C9" s="2" t="s">
        <v>2488</v>
      </c>
      <c r="D9" s="2" t="s">
        <v>2489</v>
      </c>
      <c r="E9" s="14" t="s">
        <v>34</v>
      </c>
      <c r="F9" s="16" t="s">
        <v>2490</v>
      </c>
      <c r="G9" s="16" t="s">
        <v>2491</v>
      </c>
      <c r="H9" s="14" t="s">
        <v>93</v>
      </c>
      <c r="I9" s="14" t="s">
        <v>91</v>
      </c>
      <c r="J9" s="14" t="s">
        <v>92</v>
      </c>
      <c r="K9" s="14" t="s">
        <v>2492</v>
      </c>
      <c r="L9" s="16" t="s">
        <v>755</v>
      </c>
      <c r="M9" s="16" t="s">
        <v>132</v>
      </c>
      <c r="N9" s="14" t="s">
        <v>96</v>
      </c>
      <c r="O9" s="142">
        <v>267</v>
      </c>
      <c r="P9" s="142">
        <v>3.681</v>
      </c>
      <c r="Q9" s="142">
        <v>5308.5</v>
      </c>
      <c r="R9" s="142">
        <v>5678.2830000000004</v>
      </c>
      <c r="S9" s="158">
        <v>0.82565940439939101</v>
      </c>
      <c r="T9" s="158">
        <v>4.0437623403122196E-3</v>
      </c>
    </row>
    <row r="10" spans="1:20">
      <c r="A10" s="16" t="s">
        <v>26</v>
      </c>
      <c r="B10" s="16">
        <v>7210</v>
      </c>
      <c r="C10" s="2" t="s">
        <v>2488</v>
      </c>
      <c r="D10" s="2" t="s">
        <v>2489</v>
      </c>
      <c r="E10" s="14" t="s">
        <v>34</v>
      </c>
      <c r="F10" s="16" t="s">
        <v>2505</v>
      </c>
      <c r="G10" s="16" t="s">
        <v>2506</v>
      </c>
      <c r="H10" s="14" t="s">
        <v>93</v>
      </c>
      <c r="I10" s="14" t="s">
        <v>91</v>
      </c>
      <c r="J10" s="14" t="s">
        <v>256</v>
      </c>
      <c r="K10" s="14" t="s">
        <v>93</v>
      </c>
      <c r="L10" s="16" t="s">
        <v>93</v>
      </c>
      <c r="M10" s="16" t="s">
        <v>132</v>
      </c>
      <c r="N10" s="14" t="s">
        <v>1183</v>
      </c>
      <c r="O10" s="142">
        <v>20</v>
      </c>
      <c r="P10" s="142">
        <v>0.47</v>
      </c>
      <c r="Q10" s="142">
        <v>16570</v>
      </c>
      <c r="R10" s="142">
        <v>-180.63399999999999</v>
      </c>
      <c r="S10" s="158">
        <v>-2.6265304280802301E-2</v>
      </c>
      <c r="T10" s="158">
        <v>-1.2863736274500601E-4</v>
      </c>
    </row>
    <row r="11" spans="1:20">
      <c r="A11" s="16" t="s">
        <v>26</v>
      </c>
      <c r="B11" s="16">
        <v>7210</v>
      </c>
      <c r="C11" s="2" t="s">
        <v>2488</v>
      </c>
      <c r="D11" s="2" t="s">
        <v>2489</v>
      </c>
      <c r="E11" s="14" t="s">
        <v>34</v>
      </c>
      <c r="F11" s="16" t="s">
        <v>2499</v>
      </c>
      <c r="G11" s="16" t="s">
        <v>2500</v>
      </c>
      <c r="H11" s="14" t="s">
        <v>93</v>
      </c>
      <c r="I11" s="14" t="s">
        <v>91</v>
      </c>
      <c r="J11" s="14" t="s">
        <v>92</v>
      </c>
      <c r="K11" s="14" t="s">
        <v>93</v>
      </c>
      <c r="L11" s="16" t="s">
        <v>93</v>
      </c>
      <c r="M11" s="16" t="s">
        <v>132</v>
      </c>
      <c r="N11" s="14" t="s">
        <v>96</v>
      </c>
      <c r="O11" s="142">
        <v>24</v>
      </c>
      <c r="P11" s="142">
        <v>3.681</v>
      </c>
      <c r="Q11" s="142">
        <v>1049</v>
      </c>
      <c r="R11" s="142">
        <v>-2.65</v>
      </c>
      <c r="S11" s="158">
        <v>-3.853738243688E-4</v>
      </c>
      <c r="T11" s="158">
        <v>-1.8874128358754001E-6</v>
      </c>
    </row>
    <row r="12" spans="1:20">
      <c r="A12" s="16" t="s">
        <v>26</v>
      </c>
      <c r="B12" s="16">
        <v>7210</v>
      </c>
      <c r="C12" s="2" t="s">
        <v>2488</v>
      </c>
      <c r="D12" s="2" t="s">
        <v>2489</v>
      </c>
      <c r="E12" s="14" t="s">
        <v>34</v>
      </c>
      <c r="F12" s="16" t="s">
        <v>2507</v>
      </c>
      <c r="G12" s="16" t="s">
        <v>2508</v>
      </c>
      <c r="H12" s="14" t="s">
        <v>93</v>
      </c>
      <c r="I12" s="14" t="s">
        <v>91</v>
      </c>
      <c r="J12" s="14" t="s">
        <v>92</v>
      </c>
      <c r="K12" s="14" t="s">
        <v>2492</v>
      </c>
      <c r="L12" s="16" t="s">
        <v>755</v>
      </c>
      <c r="M12" s="16" t="s">
        <v>132</v>
      </c>
      <c r="N12" s="14" t="s">
        <v>96</v>
      </c>
      <c r="O12" s="142">
        <v>40</v>
      </c>
      <c r="P12" s="142">
        <v>3.681</v>
      </c>
      <c r="Q12" s="142">
        <v>18475</v>
      </c>
      <c r="R12" s="142">
        <v>514.30899999999997</v>
      </c>
      <c r="S12" s="158">
        <v>7.4783931584448099E-2</v>
      </c>
      <c r="T12" s="158">
        <v>3.6626294642844599E-4</v>
      </c>
    </row>
    <row r="13" spans="1:20">
      <c r="A13" s="16" t="s">
        <v>26</v>
      </c>
      <c r="B13" s="16">
        <v>7210</v>
      </c>
      <c r="C13" s="2" t="s">
        <v>2488</v>
      </c>
      <c r="D13" s="2" t="s">
        <v>2489</v>
      </c>
      <c r="E13" s="14" t="s">
        <v>34</v>
      </c>
      <c r="F13" s="16" t="s">
        <v>2501</v>
      </c>
      <c r="G13" s="16" t="s">
        <v>2502</v>
      </c>
      <c r="H13" s="14" t="s">
        <v>93</v>
      </c>
      <c r="I13" s="14" t="s">
        <v>91</v>
      </c>
      <c r="J13" s="14" t="s">
        <v>248</v>
      </c>
      <c r="K13" s="14" t="s">
        <v>93</v>
      </c>
      <c r="L13" s="16" t="s">
        <v>93</v>
      </c>
      <c r="M13" s="16" t="s">
        <v>132</v>
      </c>
      <c r="N13" s="14" t="s">
        <v>1180</v>
      </c>
      <c r="O13" s="142">
        <v>192</v>
      </c>
      <c r="P13" s="142">
        <v>3.9790000000000001</v>
      </c>
      <c r="Q13" s="142">
        <v>510.8</v>
      </c>
      <c r="R13" s="142">
        <v>472.14400000000001</v>
      </c>
      <c r="S13" s="158">
        <v>6.8652831907941997E-2</v>
      </c>
      <c r="T13" s="158">
        <v>3.3623517729694698E-4</v>
      </c>
    </row>
    <row r="14" spans="1:20">
      <c r="A14" s="16" t="s">
        <v>26</v>
      </c>
      <c r="B14" s="16">
        <v>7211</v>
      </c>
      <c r="C14" s="2" t="s">
        <v>2488</v>
      </c>
      <c r="D14" s="2" t="s">
        <v>2489</v>
      </c>
      <c r="E14" s="14" t="s">
        <v>34</v>
      </c>
      <c r="F14" s="16" t="s">
        <v>2490</v>
      </c>
      <c r="G14" s="16" t="s">
        <v>2491</v>
      </c>
      <c r="H14" s="14" t="s">
        <v>93</v>
      </c>
      <c r="I14" s="14" t="s">
        <v>91</v>
      </c>
      <c r="J14" s="14" t="s">
        <v>92</v>
      </c>
      <c r="K14" s="14" t="s">
        <v>2492</v>
      </c>
      <c r="L14" s="16" t="s">
        <v>755</v>
      </c>
      <c r="M14" s="16" t="s">
        <v>132</v>
      </c>
      <c r="N14" s="14" t="s">
        <v>96</v>
      </c>
      <c r="O14" s="142">
        <v>1</v>
      </c>
      <c r="P14" s="142">
        <v>3.681</v>
      </c>
      <c r="Q14" s="142">
        <v>5308.5</v>
      </c>
      <c r="R14" s="142">
        <v>21.266999999999999</v>
      </c>
      <c r="S14" s="158">
        <v>0.70905838145716504</v>
      </c>
      <c r="T14" s="158">
        <v>8.8832933201173699E-4</v>
      </c>
    </row>
    <row r="15" spans="1:20">
      <c r="A15" s="16" t="s">
        <v>26</v>
      </c>
      <c r="B15" s="16">
        <v>7211</v>
      </c>
      <c r="C15" s="2" t="s">
        <v>2488</v>
      </c>
      <c r="D15" s="2" t="s">
        <v>2489</v>
      </c>
      <c r="E15" s="14" t="s">
        <v>34</v>
      </c>
      <c r="F15" s="16" t="s">
        <v>2493</v>
      </c>
      <c r="G15" s="16" t="s">
        <v>2494</v>
      </c>
      <c r="H15" s="14" t="s">
        <v>93</v>
      </c>
      <c r="I15" s="14" t="s">
        <v>91</v>
      </c>
      <c r="J15" s="14" t="s">
        <v>92</v>
      </c>
      <c r="K15" s="14" t="s">
        <v>93</v>
      </c>
      <c r="L15" s="16" t="s">
        <v>93</v>
      </c>
      <c r="M15" s="16" t="s">
        <v>132</v>
      </c>
      <c r="N15" s="14" t="s">
        <v>96</v>
      </c>
      <c r="O15" s="142">
        <v>3</v>
      </c>
      <c r="P15" s="142">
        <v>3.681</v>
      </c>
      <c r="Q15" s="142">
        <v>5308.5</v>
      </c>
      <c r="R15" s="142">
        <v>6.3780000000000001</v>
      </c>
      <c r="S15" s="158">
        <v>0.21263558459742599</v>
      </c>
      <c r="T15" s="158">
        <v>2.66396155474777E-4</v>
      </c>
    </row>
    <row r="16" spans="1:20">
      <c r="A16" s="16" t="s">
        <v>26</v>
      </c>
      <c r="B16" s="16">
        <v>7211</v>
      </c>
      <c r="C16" s="2" t="s">
        <v>2488</v>
      </c>
      <c r="D16" s="2" t="s">
        <v>2489</v>
      </c>
      <c r="E16" s="14" t="s">
        <v>34</v>
      </c>
      <c r="F16" s="16" t="s">
        <v>2499</v>
      </c>
      <c r="G16" s="16" t="s">
        <v>2500</v>
      </c>
      <c r="H16" s="14" t="s">
        <v>93</v>
      </c>
      <c r="I16" s="14" t="s">
        <v>91</v>
      </c>
      <c r="J16" s="14" t="s">
        <v>92</v>
      </c>
      <c r="K16" s="14" t="s">
        <v>93</v>
      </c>
      <c r="L16" s="16" t="s">
        <v>93</v>
      </c>
      <c r="M16" s="16" t="s">
        <v>132</v>
      </c>
      <c r="N16" s="14" t="s">
        <v>96</v>
      </c>
      <c r="O16" s="142">
        <v>1</v>
      </c>
      <c r="P16" s="142">
        <v>3.681</v>
      </c>
      <c r="Q16" s="142">
        <v>1049</v>
      </c>
      <c r="R16" s="142">
        <v>-0.11</v>
      </c>
      <c r="S16" s="158">
        <v>-3.6818262992138399E-3</v>
      </c>
      <c r="T16" s="158">
        <v>-4.6127009883761704E-6</v>
      </c>
    </row>
    <row r="17" spans="1:20">
      <c r="A17" s="16" t="s">
        <v>26</v>
      </c>
      <c r="B17" s="16">
        <v>7211</v>
      </c>
      <c r="C17" s="2" t="s">
        <v>2488</v>
      </c>
      <c r="D17" s="2" t="s">
        <v>2489</v>
      </c>
      <c r="E17" s="14" t="s">
        <v>34</v>
      </c>
      <c r="F17" s="16" t="s">
        <v>2501</v>
      </c>
      <c r="G17" s="16" t="s">
        <v>2502</v>
      </c>
      <c r="H17" s="14" t="s">
        <v>93</v>
      </c>
      <c r="I17" s="14" t="s">
        <v>91</v>
      </c>
      <c r="J17" s="14" t="s">
        <v>248</v>
      </c>
      <c r="K17" s="14" t="s">
        <v>93</v>
      </c>
      <c r="L17" s="16" t="s">
        <v>93</v>
      </c>
      <c r="M17" s="16" t="s">
        <v>132</v>
      </c>
      <c r="N17" s="14" t="s">
        <v>1180</v>
      </c>
      <c r="O17" s="142">
        <v>1</v>
      </c>
      <c r="P17" s="142">
        <v>3.9790000000000001</v>
      </c>
      <c r="Q17" s="142">
        <v>510.8</v>
      </c>
      <c r="R17" s="142">
        <v>2.4590000000000001</v>
      </c>
      <c r="S17" s="158">
        <v>8.1987860244622304E-2</v>
      </c>
      <c r="T17" s="158">
        <v>1.0271681857071E-4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7">
    <dataValidation type="list" allowBlank="1" showInputMessage="1" showErrorMessage="1" sqref="I2:I17" xr:uid="{00000000-0002-0000-0B00-000000000000}">
      <formula1>israel_abroad</formula1>
    </dataValidation>
    <dataValidation type="list" allowBlank="1" showInputMessage="1" showErrorMessage="1" sqref="M2:M17" xr:uid="{00000000-0002-0000-0B00-000001000000}">
      <formula1>Holding_interest</formula1>
    </dataValidation>
    <dataValidation type="list" allowBlank="1" showInputMessage="1" showErrorMessage="1" sqref="L2:L17" xr:uid="{00000000-0002-0000-0B00-000002000000}">
      <formula1>Underlying_Asset</formula1>
    </dataValidation>
    <dataValidation type="list" allowBlank="1" showInputMessage="1" showErrorMessage="1" sqref="J2:J17" xr:uid="{00000000-0002-0000-0B00-000003000000}">
      <formula1>Country_list</formula1>
    </dataValidation>
    <dataValidation type="list" allowBlank="1" showInputMessage="1" showErrorMessage="1" sqref="E2:E17" xr:uid="{00000000-0002-0000-0B00-000004000000}">
      <formula1>Issuer_Type_TFunds</formula1>
    </dataValidation>
    <dataValidation type="list" allowBlank="1" showInputMessage="1" showErrorMessage="1" sqref="H2:H17" xr:uid="{00000000-0002-0000-0B00-000005000000}">
      <formula1>Security_ID_Number_Type</formula1>
    </dataValidation>
    <dataValidation type="list" allowBlank="1" showInputMessage="1" showErrorMessage="1" sqref="K2:K17" xr:uid="{00000000-0002-0000-0B00-000006000000}">
      <formula1>Stock_Exchange</formula1>
    </dataValidation>
  </dataValidations>
  <pageMargins left="0.7" right="0.7" top="0.75" bottom="0.75" header="0.3" footer="0.3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AB4"/>
  <sheetViews>
    <sheetView rightToLeft="1" zoomScale="70" zoomScaleNormal="70" workbookViewId="0">
      <selection sqref="A1:AB4"/>
    </sheetView>
  </sheetViews>
  <sheetFormatPr defaultColWidth="0" defaultRowHeight="14.25" zeroHeight="1"/>
  <cols>
    <col min="1" max="4" width="11.625" style="2" customWidth="1"/>
    <col min="5" max="5" width="11.625" style="4" customWidth="1"/>
    <col min="6" max="16" width="11.625" style="2" customWidth="1"/>
    <col min="17" max="17" width="11.625" style="136" customWidth="1"/>
    <col min="18" max="28" width="11.625" style="2" customWidth="1"/>
    <col min="29" max="16384" width="9" style="2" hidden="1"/>
  </cols>
  <sheetData>
    <row r="1" spans="1:28" ht="66.75" customHeight="1">
      <c r="A1" s="15" t="s">
        <v>0</v>
      </c>
      <c r="B1" s="15" t="s">
        <v>1</v>
      </c>
      <c r="C1" s="15" t="s">
        <v>2</v>
      </c>
      <c r="D1" s="15" t="s">
        <v>150</v>
      </c>
      <c r="E1" s="15" t="s">
        <v>151</v>
      </c>
      <c r="F1" s="15" t="s">
        <v>3</v>
      </c>
      <c r="G1" s="15" t="s">
        <v>4</v>
      </c>
      <c r="H1" s="15" t="s">
        <v>152</v>
      </c>
      <c r="I1" s="15" t="s">
        <v>5</v>
      </c>
      <c r="J1" s="15" t="s">
        <v>6</v>
      </c>
      <c r="K1" s="15" t="s">
        <v>7</v>
      </c>
      <c r="L1" s="15" t="s">
        <v>333</v>
      </c>
      <c r="M1" s="15" t="s">
        <v>8</v>
      </c>
      <c r="N1" s="15" t="s">
        <v>183</v>
      </c>
      <c r="O1" s="15" t="s">
        <v>118</v>
      </c>
      <c r="P1" s="15" t="s">
        <v>12</v>
      </c>
      <c r="Q1" s="147" t="s">
        <v>14</v>
      </c>
      <c r="R1" s="151" t="s">
        <v>15</v>
      </c>
      <c r="S1" s="15" t="s">
        <v>9</v>
      </c>
      <c r="T1" s="15" t="s">
        <v>10</v>
      </c>
      <c r="U1" s="15" t="s">
        <v>184</v>
      </c>
      <c r="V1" s="15" t="s">
        <v>11</v>
      </c>
      <c r="W1" s="15" t="s">
        <v>17</v>
      </c>
      <c r="X1" s="15" t="s">
        <v>18</v>
      </c>
      <c r="Y1" s="15" t="s">
        <v>19</v>
      </c>
      <c r="Z1" s="15" t="s">
        <v>20</v>
      </c>
      <c r="AA1" s="151" t="s">
        <v>24</v>
      </c>
      <c r="AB1" s="151" t="s">
        <v>25</v>
      </c>
    </row>
    <row r="2" spans="1:28">
      <c r="A2" s="16" t="s">
        <v>26</v>
      </c>
      <c r="B2" s="16">
        <v>7209</v>
      </c>
      <c r="C2" s="16" t="s">
        <v>2775</v>
      </c>
      <c r="D2" s="16" t="s">
        <v>2776</v>
      </c>
      <c r="E2" s="14" t="s">
        <v>1305</v>
      </c>
      <c r="F2" s="16" t="s">
        <v>2777</v>
      </c>
      <c r="G2" s="16" t="s">
        <v>2778</v>
      </c>
      <c r="H2" s="14" t="s">
        <v>328</v>
      </c>
      <c r="I2" s="16" t="s">
        <v>1002</v>
      </c>
      <c r="J2" s="14" t="s">
        <v>31</v>
      </c>
      <c r="K2" s="14" t="s">
        <v>31</v>
      </c>
      <c r="L2" s="16" t="s">
        <v>334</v>
      </c>
      <c r="M2" s="14" t="s">
        <v>40</v>
      </c>
      <c r="N2" s="16" t="s">
        <v>752</v>
      </c>
      <c r="O2" s="16" t="s">
        <v>132</v>
      </c>
      <c r="P2" s="142">
        <v>3.7829999999999999</v>
      </c>
      <c r="Q2" s="157">
        <v>5.0000000000000001E-4</v>
      </c>
      <c r="R2" s="158">
        <v>2.112E-2</v>
      </c>
      <c r="S2" s="16" t="s">
        <v>181</v>
      </c>
      <c r="T2" s="16" t="s">
        <v>182</v>
      </c>
      <c r="U2" s="16" t="s">
        <v>414</v>
      </c>
      <c r="V2" s="14" t="s">
        <v>35</v>
      </c>
      <c r="W2" s="142">
        <v>17818.18</v>
      </c>
      <c r="X2" s="142">
        <v>1</v>
      </c>
      <c r="Y2" s="142">
        <v>102.75</v>
      </c>
      <c r="Z2" s="142">
        <v>18.308</v>
      </c>
      <c r="AA2" s="158">
        <v>1</v>
      </c>
      <c r="AB2" s="158">
        <v>9.0950196855103403E-4</v>
      </c>
    </row>
    <row r="3" spans="1:28">
      <c r="A3" s="16" t="s">
        <v>26</v>
      </c>
      <c r="B3" s="16">
        <v>7210</v>
      </c>
      <c r="C3" s="16" t="s">
        <v>2775</v>
      </c>
      <c r="D3" s="16" t="s">
        <v>2776</v>
      </c>
      <c r="E3" s="14" t="s">
        <v>1305</v>
      </c>
      <c r="F3" s="16" t="s">
        <v>2777</v>
      </c>
      <c r="G3" s="16" t="s">
        <v>2778</v>
      </c>
      <c r="H3" s="14" t="s">
        <v>328</v>
      </c>
      <c r="I3" s="16" t="s">
        <v>1002</v>
      </c>
      <c r="J3" s="14" t="s">
        <v>31</v>
      </c>
      <c r="K3" s="14" t="s">
        <v>31</v>
      </c>
      <c r="L3" s="16" t="s">
        <v>334</v>
      </c>
      <c r="M3" s="14" t="s">
        <v>40</v>
      </c>
      <c r="N3" s="16" t="s">
        <v>752</v>
      </c>
      <c r="O3" s="16" t="s">
        <v>132</v>
      </c>
      <c r="P3" s="142">
        <v>3.7829999999999999</v>
      </c>
      <c r="Q3" s="157">
        <v>5.0000000000000001E-4</v>
      </c>
      <c r="R3" s="158">
        <v>2.112E-2</v>
      </c>
      <c r="S3" s="16" t="s">
        <v>181</v>
      </c>
      <c r="T3" s="16" t="s">
        <v>182</v>
      </c>
      <c r="U3" s="16" t="s">
        <v>414</v>
      </c>
      <c r="V3" s="14" t="s">
        <v>35</v>
      </c>
      <c r="W3" s="142">
        <v>2371727.54</v>
      </c>
      <c r="X3" s="142">
        <v>1</v>
      </c>
      <c r="Y3" s="142">
        <v>102.75</v>
      </c>
      <c r="Z3" s="142">
        <v>2436.9499999999998</v>
      </c>
      <c r="AA3" s="158">
        <v>1</v>
      </c>
      <c r="AB3" s="158">
        <v>1.73546243463244E-3</v>
      </c>
    </row>
    <row r="4" spans="1:28">
      <c r="A4" s="16" t="s">
        <v>26</v>
      </c>
      <c r="B4" s="16">
        <v>7211</v>
      </c>
      <c r="C4" s="16" t="s">
        <v>2775</v>
      </c>
      <c r="D4" s="16" t="s">
        <v>2776</v>
      </c>
      <c r="E4" s="14" t="s">
        <v>1305</v>
      </c>
      <c r="F4" s="16" t="s">
        <v>2777</v>
      </c>
      <c r="G4" s="16" t="s">
        <v>2778</v>
      </c>
      <c r="H4" s="14" t="s">
        <v>328</v>
      </c>
      <c r="I4" s="16" t="s">
        <v>1002</v>
      </c>
      <c r="J4" s="14" t="s">
        <v>31</v>
      </c>
      <c r="K4" s="14" t="s">
        <v>31</v>
      </c>
      <c r="L4" s="16" t="s">
        <v>334</v>
      </c>
      <c r="M4" s="14" t="s">
        <v>40</v>
      </c>
      <c r="N4" s="16" t="s">
        <v>752</v>
      </c>
      <c r="O4" s="16" t="s">
        <v>132</v>
      </c>
      <c r="P4" s="142">
        <v>3.7829999999999999</v>
      </c>
      <c r="Q4" s="157">
        <v>5.0000000000000001E-4</v>
      </c>
      <c r="R4" s="158">
        <v>2.112E-2</v>
      </c>
      <c r="S4" s="16" t="s">
        <v>181</v>
      </c>
      <c r="T4" s="16" t="s">
        <v>182</v>
      </c>
      <c r="U4" s="16" t="s">
        <v>414</v>
      </c>
      <c r="V4" s="14" t="s">
        <v>35</v>
      </c>
      <c r="W4" s="142">
        <v>45818.18</v>
      </c>
      <c r="X4" s="142">
        <v>1</v>
      </c>
      <c r="Y4" s="142">
        <v>102.75</v>
      </c>
      <c r="Z4" s="142">
        <v>47.078000000000003</v>
      </c>
      <c r="AA4" s="158">
        <v>1</v>
      </c>
      <c r="AB4" s="158">
        <v>1.9664725816027099E-3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4" xr:uid="{00000000-0002-0000-0C00-000000000000}">
      <formula1>israel_abroad</formula1>
    </dataValidation>
    <dataValidation type="list" allowBlank="1" showInputMessage="1" showErrorMessage="1" sqref="O2:O4" xr:uid="{00000000-0002-0000-0C00-000001000000}">
      <formula1>Holding_interest</formula1>
    </dataValidation>
    <dataValidation type="list" allowBlank="1" showInputMessage="1" showErrorMessage="1" sqref="U2:U4" xr:uid="{00000000-0002-0000-0C00-000002000000}">
      <formula1>What_is_rated</formula1>
    </dataValidation>
    <dataValidation type="list" allowBlank="1" showInputMessage="1" showErrorMessage="1" sqref="T2:T4" xr:uid="{00000000-0002-0000-0C00-000003000000}">
      <formula1>Rating_Agency</formula1>
    </dataValidation>
    <dataValidation type="list" allowBlank="1" showInputMessage="1" showErrorMessage="1" sqref="K2:K4" xr:uid="{00000000-0002-0000-0C00-000004000000}">
      <formula1>Country_list</formula1>
    </dataValidation>
    <dataValidation type="list" allowBlank="1" showInputMessage="1" showErrorMessage="1" sqref="E2:E4" xr:uid="{00000000-0002-0000-0C00-000005000000}">
      <formula1>Issuer_Type_TFunds</formula1>
    </dataValidation>
    <dataValidation type="list" allowBlank="1" showInputMessage="1" showErrorMessage="1" sqref="N2:N4" xr:uid="{00000000-0002-0000-0C00-000006000000}">
      <formula1>Underlying_Asset_Structured</formula1>
    </dataValidation>
    <dataValidation type="list" allowBlank="1" showInputMessage="1" showErrorMessage="1" sqref="H2:H4" xr:uid="{00000000-0002-0000-0C00-000007000000}">
      <formula1>Security_ID_Number_Type</formula1>
    </dataValidation>
    <dataValidation type="list" allowBlank="1" showInputMessage="1" showErrorMessage="1" sqref="L2:L4" xr:uid="{00000000-0002-0000-0C00-000008000000}">
      <formula1>Tradeable_Status</formula1>
    </dataValidation>
    <dataValidation type="list" allowBlank="1" showInputMessage="1" showErrorMessage="1" sqref="M2:M4" xr:uid="{00000000-0002-0000-0C00-000009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0A000000}">
          <x14:formula1>
            <xm:f>'אפשרויות בחירה'!$C$906:$C$911</xm:f>
          </x14:formula1>
          <xm:sqref>I2:I4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Y1"/>
  <sheetViews>
    <sheetView rightToLeft="1" zoomScale="70" zoomScaleNormal="70" workbookViewId="0">
      <selection sqref="A1:Y1"/>
    </sheetView>
  </sheetViews>
  <sheetFormatPr defaultColWidth="0" defaultRowHeight="14.25" zeroHeight="1"/>
  <cols>
    <col min="1" max="8" width="11.625" customWidth="1"/>
    <col min="9" max="9" width="11.625" style="2" customWidth="1"/>
    <col min="10" max="15" width="11.625" customWidth="1"/>
    <col min="16" max="16" width="11.625" style="135" customWidth="1"/>
    <col min="17" max="23" width="11.625" customWidth="1"/>
    <col min="24" max="24" width="11.625" style="2" customWidth="1"/>
    <col min="25" max="25" width="11.625" customWidth="1"/>
    <col min="26" max="16384" width="9" hidden="1"/>
  </cols>
  <sheetData>
    <row r="1" spans="1:25" ht="66.75" customHeight="1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152</v>
      </c>
      <c r="G1" s="15" t="s">
        <v>5</v>
      </c>
      <c r="H1" s="15" t="s">
        <v>6</v>
      </c>
      <c r="I1" s="15" t="s">
        <v>7</v>
      </c>
      <c r="J1" s="15" t="s">
        <v>161</v>
      </c>
      <c r="K1" s="15" t="s">
        <v>9</v>
      </c>
      <c r="L1" s="15" t="s">
        <v>10</v>
      </c>
      <c r="M1" s="15" t="s">
        <v>11</v>
      </c>
      <c r="N1" s="15" t="s">
        <v>12</v>
      </c>
      <c r="O1" s="15" t="s">
        <v>13</v>
      </c>
      <c r="P1" s="134" t="s">
        <v>14</v>
      </c>
      <c r="Q1" s="15" t="s">
        <v>15</v>
      </c>
      <c r="R1" s="15" t="s">
        <v>17</v>
      </c>
      <c r="S1" s="15" t="s">
        <v>18</v>
      </c>
      <c r="T1" s="15" t="s">
        <v>19</v>
      </c>
      <c r="U1" s="15" t="s">
        <v>20</v>
      </c>
      <c r="V1" s="15" t="s">
        <v>21</v>
      </c>
      <c r="W1" s="15" t="s">
        <v>22</v>
      </c>
      <c r="X1" s="15" t="s">
        <v>24</v>
      </c>
      <c r="Y1" s="15" t="s">
        <v>25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verticalDpi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R1"/>
  <sheetViews>
    <sheetView rightToLeft="1" zoomScale="70" zoomScaleNormal="70" workbookViewId="0">
      <selection sqref="A1:R1"/>
    </sheetView>
  </sheetViews>
  <sheetFormatPr defaultColWidth="0" defaultRowHeight="14.25" zeroHeight="1"/>
  <cols>
    <col min="1" max="7" width="11.625" style="2" customWidth="1"/>
    <col min="8" max="8" width="11.625" customWidth="1"/>
    <col min="9" max="9" width="11.625" style="2" customWidth="1"/>
    <col min="10" max="10" width="11.625" style="136" customWidth="1"/>
    <col min="11" max="15" width="11.625" style="2" customWidth="1"/>
    <col min="16" max="16" width="11.625" customWidth="1"/>
    <col min="17" max="18" width="11.625" style="2" customWidth="1"/>
    <col min="19" max="16384" width="9" style="2" hidden="1"/>
  </cols>
  <sheetData>
    <row r="1" spans="1:18" ht="66.75" customHeight="1">
      <c r="A1" s="15" t="s">
        <v>0</v>
      </c>
      <c r="B1" s="15" t="s">
        <v>1</v>
      </c>
      <c r="C1" s="15" t="s">
        <v>5</v>
      </c>
      <c r="D1" s="15" t="s">
        <v>3</v>
      </c>
      <c r="E1" s="15" t="s">
        <v>4</v>
      </c>
      <c r="F1" s="15" t="s">
        <v>161</v>
      </c>
      <c r="G1" s="15" t="s">
        <v>12</v>
      </c>
      <c r="H1" s="15" t="s">
        <v>761</v>
      </c>
      <c r="I1" s="15" t="s">
        <v>13</v>
      </c>
      <c r="J1" s="134" t="s">
        <v>14</v>
      </c>
      <c r="K1" s="15" t="s">
        <v>15</v>
      </c>
      <c r="L1" s="15" t="s">
        <v>17</v>
      </c>
      <c r="M1" s="15" t="s">
        <v>19</v>
      </c>
      <c r="N1" s="15" t="s">
        <v>20</v>
      </c>
      <c r="O1" s="15" t="s">
        <v>21</v>
      </c>
      <c r="P1" s="15" t="s">
        <v>22</v>
      </c>
      <c r="Q1" s="15" t="s">
        <v>24</v>
      </c>
      <c r="R1" s="15" t="s">
        <v>25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"/>
  <dimension ref="A1:G1"/>
  <sheetViews>
    <sheetView rightToLeft="1" zoomScale="70" zoomScaleNormal="70" workbookViewId="0">
      <selection sqref="A1:G1"/>
    </sheetView>
  </sheetViews>
  <sheetFormatPr defaultColWidth="0" defaultRowHeight="14.25" zeroHeight="1"/>
  <cols>
    <col min="1" max="3" width="11.625" style="2" customWidth="1"/>
    <col min="4" max="6" width="11.625" customWidth="1"/>
    <col min="7" max="7" width="11.625" style="2" customWidth="1"/>
    <col min="8" max="16384" width="9" style="2" hidden="1"/>
  </cols>
  <sheetData>
    <row r="1" spans="1:7" ht="66.75" customHeight="1">
      <c r="A1" s="15" t="s">
        <v>1121</v>
      </c>
      <c r="B1" s="15" t="s">
        <v>1</v>
      </c>
      <c r="C1" s="15" t="s">
        <v>5</v>
      </c>
      <c r="D1" s="15" t="s">
        <v>1122</v>
      </c>
      <c r="E1" s="15" t="s">
        <v>1123</v>
      </c>
      <c r="F1" s="15" t="s">
        <v>1124</v>
      </c>
      <c r="G1" s="15" t="s">
        <v>25</v>
      </c>
    </row>
  </sheetData>
  <sheetProtection formatColumns="0"/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AN10"/>
  <sheetViews>
    <sheetView rightToLeft="1" zoomScale="70" zoomScaleNormal="70" workbookViewId="0">
      <selection sqref="A1:AN10"/>
    </sheetView>
  </sheetViews>
  <sheetFormatPr defaultColWidth="0" defaultRowHeight="14.25" zeroHeight="1"/>
  <cols>
    <col min="1" max="4" width="11.625" customWidth="1"/>
    <col min="5" max="5" width="11.625" style="4" customWidth="1"/>
    <col min="6" max="11" width="11.625" customWidth="1"/>
    <col min="12" max="12" width="11.625" style="2" customWidth="1"/>
    <col min="13" max="24" width="11.625" customWidth="1"/>
    <col min="25" max="26" width="11.625" style="4" customWidth="1"/>
    <col min="27" max="40" width="11.625" customWidth="1"/>
    <col min="41" max="16384" width="9" hidden="1"/>
  </cols>
  <sheetData>
    <row r="1" spans="1:40" ht="66.75" customHeight="1">
      <c r="A1" s="15" t="s">
        <v>0</v>
      </c>
      <c r="B1" s="15" t="s">
        <v>1</v>
      </c>
      <c r="C1" s="15" t="s">
        <v>2</v>
      </c>
      <c r="D1" s="15" t="s">
        <v>150</v>
      </c>
      <c r="E1" s="15" t="s">
        <v>151</v>
      </c>
      <c r="F1" s="15" t="s">
        <v>3</v>
      </c>
      <c r="G1" s="15" t="s">
        <v>4</v>
      </c>
      <c r="H1" s="15" t="s">
        <v>152</v>
      </c>
      <c r="I1" s="15" t="s">
        <v>5</v>
      </c>
      <c r="J1" s="15" t="s">
        <v>6</v>
      </c>
      <c r="K1" s="15" t="s">
        <v>7</v>
      </c>
      <c r="L1" s="15" t="s">
        <v>153</v>
      </c>
      <c r="M1" s="15" t="s">
        <v>118</v>
      </c>
      <c r="N1" s="15" t="s">
        <v>161</v>
      </c>
      <c r="O1" s="15" t="s">
        <v>9</v>
      </c>
      <c r="P1" s="15" t="s">
        <v>10</v>
      </c>
      <c r="Q1" s="15" t="s">
        <v>184</v>
      </c>
      <c r="R1" s="15" t="s">
        <v>11</v>
      </c>
      <c r="S1" s="15" t="s">
        <v>12</v>
      </c>
      <c r="T1" s="15" t="s">
        <v>761</v>
      </c>
      <c r="U1" s="15" t="s">
        <v>917</v>
      </c>
      <c r="V1" s="15" t="s">
        <v>13</v>
      </c>
      <c r="W1" s="151" t="s">
        <v>14</v>
      </c>
      <c r="X1" s="151" t="s">
        <v>15</v>
      </c>
      <c r="Y1" s="15" t="s">
        <v>418</v>
      </c>
      <c r="Z1" s="15" t="s">
        <v>838</v>
      </c>
      <c r="AA1" s="15" t="s">
        <v>154</v>
      </c>
      <c r="AB1" s="15" t="s">
        <v>155</v>
      </c>
      <c r="AC1" s="15" t="s">
        <v>167</v>
      </c>
      <c r="AD1" s="15" t="s">
        <v>127</v>
      </c>
      <c r="AE1" s="15" t="s">
        <v>156</v>
      </c>
      <c r="AF1" s="15" t="s">
        <v>17</v>
      </c>
      <c r="AG1" s="15" t="s">
        <v>18</v>
      </c>
      <c r="AH1" s="15" t="s">
        <v>19</v>
      </c>
      <c r="AI1" s="15" t="s">
        <v>20</v>
      </c>
      <c r="AJ1" s="15" t="s">
        <v>21</v>
      </c>
      <c r="AK1" s="15" t="s">
        <v>169</v>
      </c>
      <c r="AL1" s="15" t="s">
        <v>22</v>
      </c>
      <c r="AM1" s="151" t="s">
        <v>24</v>
      </c>
      <c r="AN1" s="151" t="s">
        <v>25</v>
      </c>
    </row>
    <row r="2" spans="1:40">
      <c r="A2" s="23" t="s">
        <v>26</v>
      </c>
      <c r="B2" s="16">
        <v>7209</v>
      </c>
      <c r="C2" s="16" t="s">
        <v>2412</v>
      </c>
      <c r="D2" s="16" t="s">
        <v>2413</v>
      </c>
      <c r="E2" s="14" t="s">
        <v>1305</v>
      </c>
      <c r="F2" s="16" t="s">
        <v>2779</v>
      </c>
      <c r="G2" s="16" t="s">
        <v>2780</v>
      </c>
      <c r="H2" s="14" t="s">
        <v>328</v>
      </c>
      <c r="I2" s="16" t="s">
        <v>763</v>
      </c>
      <c r="J2" s="14" t="s">
        <v>31</v>
      </c>
      <c r="K2" s="14" t="s">
        <v>31</v>
      </c>
      <c r="L2" s="16" t="s">
        <v>462</v>
      </c>
      <c r="M2" s="16" t="s">
        <v>132</v>
      </c>
      <c r="N2" s="16" t="s">
        <v>2781</v>
      </c>
      <c r="O2" s="16" t="s">
        <v>2015</v>
      </c>
      <c r="P2" s="16" t="s">
        <v>182</v>
      </c>
      <c r="Q2" s="16" t="s">
        <v>414</v>
      </c>
      <c r="R2" s="14" t="s">
        <v>96</v>
      </c>
      <c r="S2" s="142">
        <v>0.04</v>
      </c>
      <c r="T2" s="16" t="s">
        <v>764</v>
      </c>
      <c r="U2" s="16" t="s">
        <v>920</v>
      </c>
      <c r="V2" s="16" t="s">
        <v>2782</v>
      </c>
      <c r="W2" s="158">
        <v>6.3598000000000002E-2</v>
      </c>
      <c r="X2" s="158">
        <v>6.7400000000000002E-2</v>
      </c>
      <c r="Y2" s="14" t="s">
        <v>420</v>
      </c>
      <c r="Z2" s="16" t="s">
        <v>132</v>
      </c>
      <c r="AA2" s="16" t="s">
        <v>901</v>
      </c>
      <c r="AB2" s="16" t="s">
        <v>2727</v>
      </c>
      <c r="AC2" s="16" t="s">
        <v>2783</v>
      </c>
      <c r="AD2" s="16" t="s">
        <v>1314</v>
      </c>
      <c r="AE2" s="16"/>
      <c r="AF2" s="142">
        <v>10000</v>
      </c>
      <c r="AG2" s="142">
        <v>3.681</v>
      </c>
      <c r="AH2" s="142">
        <v>100.73</v>
      </c>
      <c r="AI2" s="142">
        <v>37.079000000000001</v>
      </c>
      <c r="AK2" s="23"/>
      <c r="AL2" s="16" t="s">
        <v>37</v>
      </c>
      <c r="AM2" s="159">
        <v>0.39984915846300401</v>
      </c>
      <c r="AN2" s="159">
        <v>1.8419724165338899E-3</v>
      </c>
    </row>
    <row r="3" spans="1:40">
      <c r="A3" s="16" t="s">
        <v>26</v>
      </c>
      <c r="B3" s="16">
        <v>7209</v>
      </c>
      <c r="C3" s="16" t="s">
        <v>1742</v>
      </c>
      <c r="D3" s="16" t="s">
        <v>1743</v>
      </c>
      <c r="E3" s="14" t="s">
        <v>322</v>
      </c>
      <c r="F3" s="16" t="s">
        <v>2784</v>
      </c>
      <c r="G3" s="16" t="s">
        <v>2785</v>
      </c>
      <c r="H3" s="14" t="s">
        <v>328</v>
      </c>
      <c r="I3" s="16" t="s">
        <v>763</v>
      </c>
      <c r="J3" s="14" t="s">
        <v>91</v>
      </c>
      <c r="K3" s="14" t="s">
        <v>92</v>
      </c>
      <c r="L3" s="16" t="s">
        <v>447</v>
      </c>
      <c r="M3" s="16" t="s">
        <v>132</v>
      </c>
      <c r="N3" s="16" t="s">
        <v>2786</v>
      </c>
      <c r="O3" s="16" t="s">
        <v>2015</v>
      </c>
      <c r="P3" s="16" t="s">
        <v>182</v>
      </c>
      <c r="Q3" s="16" t="s">
        <v>414</v>
      </c>
      <c r="R3" s="14" t="s">
        <v>96</v>
      </c>
      <c r="S3" s="142">
        <v>0.02</v>
      </c>
      <c r="T3" s="16" t="s">
        <v>764</v>
      </c>
      <c r="U3" s="16" t="s">
        <v>924</v>
      </c>
      <c r="V3" s="16" t="s">
        <v>2787</v>
      </c>
      <c r="W3" s="158">
        <v>6.3981999999999997E-2</v>
      </c>
      <c r="X3" s="158">
        <v>5.7200000000000001E-2</v>
      </c>
      <c r="Y3" s="14" t="s">
        <v>420</v>
      </c>
      <c r="Z3" s="14" t="s">
        <v>132</v>
      </c>
      <c r="AA3" s="16" t="s">
        <v>901</v>
      </c>
      <c r="AB3" s="16" t="s">
        <v>2727</v>
      </c>
      <c r="AC3" t="s">
        <v>2783</v>
      </c>
      <c r="AD3" t="s">
        <v>1314</v>
      </c>
      <c r="AF3" s="142">
        <v>5000</v>
      </c>
      <c r="AG3" s="142">
        <v>3.681</v>
      </c>
      <c r="AH3" s="142">
        <v>101.24</v>
      </c>
      <c r="AI3" s="142">
        <v>18.632999999999999</v>
      </c>
      <c r="AK3" s="16"/>
      <c r="AL3" s="16" t="s">
        <v>37</v>
      </c>
      <c r="AM3" s="159">
        <v>0.200936805335027</v>
      </c>
      <c r="AN3" s="159">
        <v>9.2564919810330098E-4</v>
      </c>
    </row>
    <row r="4" spans="1:40">
      <c r="A4" s="16" t="s">
        <v>26</v>
      </c>
      <c r="B4" s="16">
        <v>7209</v>
      </c>
      <c r="C4" s="16" t="s">
        <v>1472</v>
      </c>
      <c r="D4" s="16" t="s">
        <v>1473</v>
      </c>
      <c r="E4" s="14" t="s">
        <v>1305</v>
      </c>
      <c r="F4" s="16" t="s">
        <v>2788</v>
      </c>
      <c r="G4" s="16" t="s">
        <v>2789</v>
      </c>
      <c r="H4" s="14" t="s">
        <v>328</v>
      </c>
      <c r="I4" s="16" t="s">
        <v>763</v>
      </c>
      <c r="J4" s="14" t="s">
        <v>31</v>
      </c>
      <c r="K4" s="14" t="s">
        <v>31</v>
      </c>
      <c r="L4" s="16" t="s">
        <v>452</v>
      </c>
      <c r="M4" s="16" t="s">
        <v>132</v>
      </c>
      <c r="N4" s="16" t="s">
        <v>2790</v>
      </c>
      <c r="O4" s="16" t="s">
        <v>1827</v>
      </c>
      <c r="P4" s="16" t="s">
        <v>182</v>
      </c>
      <c r="Q4" s="16" t="s">
        <v>414</v>
      </c>
      <c r="R4" s="14" t="s">
        <v>96</v>
      </c>
      <c r="S4" s="142">
        <v>0.05</v>
      </c>
      <c r="T4" s="16" t="s">
        <v>764</v>
      </c>
      <c r="U4" s="16" t="s">
        <v>924</v>
      </c>
      <c r="V4" s="16" t="s">
        <v>2791</v>
      </c>
      <c r="W4" s="158">
        <v>6.4225000000000004E-2</v>
      </c>
      <c r="X4" s="158">
        <v>5.62E-2</v>
      </c>
      <c r="Y4" s="14" t="s">
        <v>420</v>
      </c>
      <c r="Z4" s="14" t="s">
        <v>132</v>
      </c>
      <c r="AA4" s="16" t="s">
        <v>901</v>
      </c>
      <c r="AB4" s="16" t="s">
        <v>2727</v>
      </c>
      <c r="AC4" t="s">
        <v>2783</v>
      </c>
      <c r="AD4" s="16" t="s">
        <v>1314</v>
      </c>
      <c r="AE4" s="16"/>
      <c r="AF4" s="142">
        <v>10000</v>
      </c>
      <c r="AG4" s="142">
        <v>3.681</v>
      </c>
      <c r="AH4" s="142">
        <v>100.57</v>
      </c>
      <c r="AI4" s="142">
        <v>37.020000000000003</v>
      </c>
      <c r="AK4" s="16"/>
      <c r="AL4" s="16" t="s">
        <v>37</v>
      </c>
      <c r="AM4" s="159">
        <v>0.39921403620196899</v>
      </c>
      <c r="AN4" s="159">
        <v>1.83904661898951E-3</v>
      </c>
    </row>
    <row r="5" spans="1:40">
      <c r="A5" s="16" t="s">
        <v>26</v>
      </c>
      <c r="B5" s="16">
        <v>7210</v>
      </c>
      <c r="C5" s="16" t="s">
        <v>2412</v>
      </c>
      <c r="D5" s="16" t="s">
        <v>2413</v>
      </c>
      <c r="E5" s="14" t="s">
        <v>1305</v>
      </c>
      <c r="F5" s="16" t="s">
        <v>2779</v>
      </c>
      <c r="G5" s="16" t="s">
        <v>2780</v>
      </c>
      <c r="H5" s="14" t="s">
        <v>328</v>
      </c>
      <c r="I5" s="16" t="s">
        <v>763</v>
      </c>
      <c r="J5" s="14" t="s">
        <v>31</v>
      </c>
      <c r="K5" s="14" t="s">
        <v>31</v>
      </c>
      <c r="L5" s="16" t="s">
        <v>462</v>
      </c>
      <c r="M5" s="16" t="s">
        <v>132</v>
      </c>
      <c r="N5" s="16" t="s">
        <v>2781</v>
      </c>
      <c r="O5" s="16" t="s">
        <v>2015</v>
      </c>
      <c r="P5" s="16" t="s">
        <v>182</v>
      </c>
      <c r="Q5" s="16" t="s">
        <v>414</v>
      </c>
      <c r="R5" s="14" t="s">
        <v>96</v>
      </c>
      <c r="S5" s="142">
        <v>0.04</v>
      </c>
      <c r="T5" s="16" t="s">
        <v>764</v>
      </c>
      <c r="U5" s="16" t="s">
        <v>920</v>
      </c>
      <c r="V5" s="16" t="s">
        <v>2782</v>
      </c>
      <c r="W5" s="158">
        <v>6.3598000000000002E-2</v>
      </c>
      <c r="X5" s="158">
        <v>6.7400000000000002E-2</v>
      </c>
      <c r="Y5" s="14" t="s">
        <v>420</v>
      </c>
      <c r="Z5" s="14" t="s">
        <v>132</v>
      </c>
      <c r="AA5" s="16" t="s">
        <v>901</v>
      </c>
      <c r="AB5" s="16" t="s">
        <v>2727</v>
      </c>
      <c r="AC5" t="s">
        <v>2783</v>
      </c>
      <c r="AD5" s="16" t="s">
        <v>1314</v>
      </c>
      <c r="AE5" s="16"/>
      <c r="AF5" s="142">
        <v>776000</v>
      </c>
      <c r="AG5" s="142">
        <v>3.681</v>
      </c>
      <c r="AH5" s="142">
        <v>100.73</v>
      </c>
      <c r="AI5" s="142">
        <v>2877.308</v>
      </c>
      <c r="AK5" s="16"/>
      <c r="AL5" s="16" t="s">
        <v>37</v>
      </c>
      <c r="AM5" s="159">
        <v>0.42298947706091899</v>
      </c>
      <c r="AN5" s="159">
        <v>2.0490613567663999E-3</v>
      </c>
    </row>
    <row r="6" spans="1:40">
      <c r="A6" s="16" t="s">
        <v>26</v>
      </c>
      <c r="B6" s="16">
        <v>7210</v>
      </c>
      <c r="C6" s="16" t="s">
        <v>1742</v>
      </c>
      <c r="D6" s="16" t="s">
        <v>1743</v>
      </c>
      <c r="E6" s="14" t="s">
        <v>322</v>
      </c>
      <c r="F6" s="16" t="s">
        <v>2784</v>
      </c>
      <c r="G6" s="16" t="s">
        <v>2785</v>
      </c>
      <c r="H6" s="14" t="s">
        <v>328</v>
      </c>
      <c r="I6" s="16" t="s">
        <v>763</v>
      </c>
      <c r="J6" s="14" t="s">
        <v>91</v>
      </c>
      <c r="K6" s="14" t="s">
        <v>92</v>
      </c>
      <c r="L6" s="16" t="s">
        <v>447</v>
      </c>
      <c r="M6" s="16" t="s">
        <v>132</v>
      </c>
      <c r="N6" s="16" t="s">
        <v>2786</v>
      </c>
      <c r="O6" s="16" t="s">
        <v>2015</v>
      </c>
      <c r="P6" s="16" t="s">
        <v>182</v>
      </c>
      <c r="Q6" s="16" t="s">
        <v>414</v>
      </c>
      <c r="R6" s="14" t="s">
        <v>96</v>
      </c>
      <c r="S6" s="142">
        <v>0.02</v>
      </c>
      <c r="T6" s="16" t="s">
        <v>764</v>
      </c>
      <c r="U6" s="16" t="s">
        <v>924</v>
      </c>
      <c r="V6" s="16" t="s">
        <v>2787</v>
      </c>
      <c r="W6" s="158">
        <v>6.3981999999999997E-2</v>
      </c>
      <c r="X6" s="158">
        <v>5.7200000000000001E-2</v>
      </c>
      <c r="Y6" s="14" t="s">
        <v>420</v>
      </c>
      <c r="Z6" s="14" t="s">
        <v>132</v>
      </c>
      <c r="AA6" s="16" t="s">
        <v>901</v>
      </c>
      <c r="AB6" s="16" t="s">
        <v>2727</v>
      </c>
      <c r="AC6" t="s">
        <v>2783</v>
      </c>
      <c r="AD6" s="16" t="s">
        <v>1314</v>
      </c>
      <c r="AE6" s="16"/>
      <c r="AF6" s="142">
        <v>337000</v>
      </c>
      <c r="AG6" s="142">
        <v>3.681</v>
      </c>
      <c r="AH6" s="142">
        <v>101.24</v>
      </c>
      <c r="AI6" s="142">
        <v>1255.8789999999999</v>
      </c>
      <c r="AK6" s="16"/>
      <c r="AL6" s="16" t="s">
        <v>37</v>
      </c>
      <c r="AM6" s="159">
        <v>0.18462522835398501</v>
      </c>
      <c r="AN6" s="159">
        <v>8.9436839784512998E-4</v>
      </c>
    </row>
    <row r="7" spans="1:40">
      <c r="A7" s="16" t="s">
        <v>26</v>
      </c>
      <c r="B7" s="16">
        <v>7210</v>
      </c>
      <c r="C7" s="16" t="s">
        <v>1472</v>
      </c>
      <c r="D7" s="16" t="s">
        <v>1473</v>
      </c>
      <c r="E7" s="14" t="s">
        <v>1305</v>
      </c>
      <c r="F7" s="16" t="s">
        <v>2788</v>
      </c>
      <c r="G7" s="16" t="s">
        <v>2789</v>
      </c>
      <c r="H7" s="14" t="s">
        <v>328</v>
      </c>
      <c r="I7" s="16" t="s">
        <v>763</v>
      </c>
      <c r="J7" s="14" t="s">
        <v>31</v>
      </c>
      <c r="K7" s="14" t="s">
        <v>31</v>
      </c>
      <c r="L7" s="16" t="s">
        <v>452</v>
      </c>
      <c r="M7" s="16" t="s">
        <v>132</v>
      </c>
      <c r="N7" s="16" t="s">
        <v>2790</v>
      </c>
      <c r="O7" s="16" t="s">
        <v>1827</v>
      </c>
      <c r="P7" s="16" t="s">
        <v>182</v>
      </c>
      <c r="Q7" s="16" t="s">
        <v>414</v>
      </c>
      <c r="R7" s="14" t="s">
        <v>96</v>
      </c>
      <c r="S7" s="142">
        <v>0.05</v>
      </c>
      <c r="T7" s="16" t="s">
        <v>764</v>
      </c>
      <c r="U7" s="16" t="s">
        <v>924</v>
      </c>
      <c r="V7" s="16" t="s">
        <v>2791</v>
      </c>
      <c r="W7" s="158">
        <v>6.4225000000000004E-2</v>
      </c>
      <c r="X7" s="158">
        <v>5.62E-2</v>
      </c>
      <c r="Y7" s="14" t="s">
        <v>420</v>
      </c>
      <c r="Z7" s="14" t="s">
        <v>132</v>
      </c>
      <c r="AA7" s="16" t="s">
        <v>901</v>
      </c>
      <c r="AB7" s="16" t="s">
        <v>2727</v>
      </c>
      <c r="AC7" t="s">
        <v>2783</v>
      </c>
      <c r="AD7" s="16" t="s">
        <v>1314</v>
      </c>
      <c r="AE7" s="16"/>
      <c r="AF7" s="142">
        <v>721000</v>
      </c>
      <c r="AG7" s="142">
        <v>3.681</v>
      </c>
      <c r="AH7" s="142">
        <v>100.57</v>
      </c>
      <c r="AI7" s="142">
        <v>2669.1289999999999</v>
      </c>
      <c r="AK7" s="16"/>
      <c r="AL7" s="16" t="s">
        <v>37</v>
      </c>
      <c r="AM7" s="159">
        <v>0.39238529458509602</v>
      </c>
      <c r="AN7" s="159">
        <v>1.90080743777445E-3</v>
      </c>
    </row>
    <row r="8" spans="1:40">
      <c r="A8" s="16" t="s">
        <v>26</v>
      </c>
      <c r="B8" s="16">
        <v>7211</v>
      </c>
      <c r="C8" s="16" t="s">
        <v>2412</v>
      </c>
      <c r="D8" s="16" t="s">
        <v>2413</v>
      </c>
      <c r="E8" s="14" t="s">
        <v>1305</v>
      </c>
      <c r="F8" s="16" t="s">
        <v>2779</v>
      </c>
      <c r="G8" s="16" t="s">
        <v>2780</v>
      </c>
      <c r="H8" s="14" t="s">
        <v>328</v>
      </c>
      <c r="I8" s="16" t="s">
        <v>763</v>
      </c>
      <c r="J8" s="14" t="s">
        <v>31</v>
      </c>
      <c r="K8" s="14" t="s">
        <v>31</v>
      </c>
      <c r="L8" s="16" t="s">
        <v>462</v>
      </c>
      <c r="M8" s="16" t="s">
        <v>132</v>
      </c>
      <c r="N8" s="16" t="s">
        <v>2781</v>
      </c>
      <c r="O8" s="16" t="s">
        <v>2015</v>
      </c>
      <c r="P8" s="16" t="s">
        <v>182</v>
      </c>
      <c r="Q8" s="16" t="s">
        <v>414</v>
      </c>
      <c r="R8" s="14" t="s">
        <v>96</v>
      </c>
      <c r="S8" s="142">
        <v>0.04</v>
      </c>
      <c r="T8" s="16" t="s">
        <v>764</v>
      </c>
      <c r="U8" s="16" t="s">
        <v>920</v>
      </c>
      <c r="V8" s="16" t="s">
        <v>2782</v>
      </c>
      <c r="W8" s="158">
        <v>6.3598000000000002E-2</v>
      </c>
      <c r="X8" s="158">
        <v>6.7400000000000002E-2</v>
      </c>
      <c r="Y8" s="14" t="s">
        <v>420</v>
      </c>
      <c r="Z8" s="14" t="s">
        <v>132</v>
      </c>
      <c r="AA8" s="16" t="s">
        <v>901</v>
      </c>
      <c r="AB8" s="16" t="s">
        <v>2727</v>
      </c>
      <c r="AC8" t="s">
        <v>2783</v>
      </c>
      <c r="AD8" s="16" t="s">
        <v>1314</v>
      </c>
      <c r="AE8" s="16"/>
      <c r="AF8" s="142">
        <v>14000</v>
      </c>
      <c r="AG8" s="142">
        <v>3.681</v>
      </c>
      <c r="AH8" s="142">
        <v>100.73</v>
      </c>
      <c r="AI8" s="142">
        <v>51.91</v>
      </c>
      <c r="AK8" s="16"/>
      <c r="AL8" s="16" t="s">
        <v>37</v>
      </c>
      <c r="AM8" s="159">
        <v>0.424117387002379</v>
      </c>
      <c r="AN8" s="159">
        <v>2.1683077292766599E-3</v>
      </c>
    </row>
    <row r="9" spans="1:40">
      <c r="A9" s="16" t="s">
        <v>26</v>
      </c>
      <c r="B9" s="16">
        <v>7211</v>
      </c>
      <c r="C9" s="16" t="s">
        <v>1742</v>
      </c>
      <c r="D9" s="16" t="s">
        <v>1743</v>
      </c>
      <c r="E9" s="14" t="s">
        <v>322</v>
      </c>
      <c r="F9" s="16" t="s">
        <v>2784</v>
      </c>
      <c r="G9" s="16" t="s">
        <v>2785</v>
      </c>
      <c r="H9" s="14" t="s">
        <v>328</v>
      </c>
      <c r="I9" s="16" t="s">
        <v>763</v>
      </c>
      <c r="J9" s="14" t="s">
        <v>91</v>
      </c>
      <c r="K9" s="14" t="s">
        <v>92</v>
      </c>
      <c r="L9" s="16" t="s">
        <v>447</v>
      </c>
      <c r="M9" s="16" t="s">
        <v>132</v>
      </c>
      <c r="N9" s="16" t="s">
        <v>2786</v>
      </c>
      <c r="O9" s="16" t="s">
        <v>2015</v>
      </c>
      <c r="P9" s="16" t="s">
        <v>182</v>
      </c>
      <c r="Q9" s="16" t="s">
        <v>414</v>
      </c>
      <c r="R9" s="14" t="s">
        <v>96</v>
      </c>
      <c r="S9" s="142">
        <v>0.02</v>
      </c>
      <c r="T9" s="16" t="s">
        <v>764</v>
      </c>
      <c r="U9" s="16" t="s">
        <v>924</v>
      </c>
      <c r="V9" s="16" t="s">
        <v>2787</v>
      </c>
      <c r="W9" s="158">
        <v>6.3981999999999997E-2</v>
      </c>
      <c r="X9" s="158">
        <v>5.7200000000000001E-2</v>
      </c>
      <c r="Y9" s="14" t="s">
        <v>420</v>
      </c>
      <c r="Z9" s="14" t="s">
        <v>132</v>
      </c>
      <c r="AA9" s="16" t="s">
        <v>901</v>
      </c>
      <c r="AB9" s="16" t="s">
        <v>2727</v>
      </c>
      <c r="AC9" t="s">
        <v>2783</v>
      </c>
      <c r="AD9" s="16" t="s">
        <v>1314</v>
      </c>
      <c r="AE9" s="16"/>
      <c r="AF9" s="142">
        <v>6000</v>
      </c>
      <c r="AG9" s="142">
        <v>3.681</v>
      </c>
      <c r="AH9" s="142">
        <v>101.24</v>
      </c>
      <c r="AI9" s="143">
        <v>22.36</v>
      </c>
      <c r="AL9" s="16" t="s">
        <v>37</v>
      </c>
      <c r="AM9" s="159">
        <v>0.182684875807126</v>
      </c>
      <c r="AN9" s="159">
        <v>9.3397969612671295E-4</v>
      </c>
    </row>
    <row r="10" spans="1:40">
      <c r="A10" s="16" t="s">
        <v>26</v>
      </c>
      <c r="B10" s="16">
        <v>7211</v>
      </c>
      <c r="C10" s="16" t="s">
        <v>1472</v>
      </c>
      <c r="D10" s="16" t="s">
        <v>1473</v>
      </c>
      <c r="E10" s="14" t="s">
        <v>1305</v>
      </c>
      <c r="F10" s="16" t="s">
        <v>2788</v>
      </c>
      <c r="G10" s="16" t="s">
        <v>2789</v>
      </c>
      <c r="H10" s="14" t="s">
        <v>328</v>
      </c>
      <c r="I10" s="16" t="s">
        <v>763</v>
      </c>
      <c r="J10" s="14" t="s">
        <v>31</v>
      </c>
      <c r="K10" s="14" t="s">
        <v>31</v>
      </c>
      <c r="L10" s="16" t="s">
        <v>452</v>
      </c>
      <c r="M10" s="16" t="s">
        <v>132</v>
      </c>
      <c r="N10" s="16" t="s">
        <v>2790</v>
      </c>
      <c r="O10" s="16" t="s">
        <v>1827</v>
      </c>
      <c r="P10" s="16" t="s">
        <v>182</v>
      </c>
      <c r="Q10" s="16" t="s">
        <v>414</v>
      </c>
      <c r="R10" s="14" t="s">
        <v>96</v>
      </c>
      <c r="S10" s="142">
        <v>0.05</v>
      </c>
      <c r="T10" s="16" t="s">
        <v>764</v>
      </c>
      <c r="U10" s="16" t="s">
        <v>924</v>
      </c>
      <c r="V10" s="16" t="s">
        <v>2791</v>
      </c>
      <c r="W10" s="158">
        <v>6.4225000000000004E-2</v>
      </c>
      <c r="X10" s="158">
        <v>5.62E-2</v>
      </c>
      <c r="Y10" s="14" t="s">
        <v>420</v>
      </c>
      <c r="Z10" s="14" t="s">
        <v>132</v>
      </c>
      <c r="AA10" s="16" t="s">
        <v>901</v>
      </c>
      <c r="AB10" s="16" t="s">
        <v>2727</v>
      </c>
      <c r="AC10" t="s">
        <v>2783</v>
      </c>
      <c r="AD10" s="16" t="s">
        <v>1314</v>
      </c>
      <c r="AE10" s="16"/>
      <c r="AF10" s="142">
        <v>13000</v>
      </c>
      <c r="AG10" s="142">
        <v>3.681</v>
      </c>
      <c r="AH10" s="142">
        <v>100.57</v>
      </c>
      <c r="AI10" s="143">
        <v>48.125999999999998</v>
      </c>
      <c r="AL10" s="16" t="s">
        <v>37</v>
      </c>
      <c r="AM10" s="159">
        <v>0.393197737190495</v>
      </c>
      <c r="AN10" s="159">
        <v>2.0102304664049598E-3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10" xr:uid="{00000000-0002-0000-1000-000000000000}">
      <formula1>israel_abroad</formula1>
    </dataValidation>
    <dataValidation type="list" allowBlank="1" showInputMessage="1" showErrorMessage="1" sqref="Q2:Q10" xr:uid="{00000000-0002-0000-1000-000001000000}">
      <formula1>What_is_rated</formula1>
    </dataValidation>
    <dataValidation type="list" allowBlank="1" showInputMessage="1" showErrorMessage="1" sqref="P2:P10" xr:uid="{00000000-0002-0000-1000-000002000000}">
      <formula1>Rating_Agency</formula1>
    </dataValidation>
    <dataValidation type="list" allowBlank="1" showInputMessage="1" showErrorMessage="1" sqref="M2:M10" xr:uid="{00000000-0002-0000-1000-000003000000}">
      <formula1>Holding_interest</formula1>
    </dataValidation>
    <dataValidation type="list" allowBlank="1" showInputMessage="1" showErrorMessage="1" sqref="K2:K10" xr:uid="{00000000-0002-0000-1000-000004000000}">
      <formula1>Country_list</formula1>
    </dataValidation>
    <dataValidation type="list" allowBlank="1" showInputMessage="1" showErrorMessage="1" sqref="AF3 AA2:AA10" xr:uid="{00000000-0002-0000-1000-000005000000}">
      <formula1>Valuation</formula1>
    </dataValidation>
    <dataValidation type="list" allowBlank="1" showInputMessage="1" showErrorMessage="1" sqref="AB2:AB10" xr:uid="{00000000-0002-0000-1000-000006000000}">
      <formula1>Dependence_Independence</formula1>
    </dataValidation>
    <dataValidation type="list" allowBlank="1" showInputMessage="1" showErrorMessage="1" sqref="U2:U10" xr:uid="{00000000-0002-0000-1000-000007000000}">
      <formula1>Underlying_Interest_Rates</formula1>
    </dataValidation>
    <dataValidation type="list" allowBlank="1" showInputMessage="1" showErrorMessage="1" sqref="T2:T10" xr:uid="{00000000-0002-0000-1000-000008000000}">
      <formula1>Linked_Type</formula1>
    </dataValidation>
    <dataValidation type="list" allowBlank="1" showInputMessage="1" showErrorMessage="1" sqref="Z2:Z10" xr:uid="{00000000-0002-0000-1000-000009000000}">
      <formula1>Yes_No_Bad_Debt</formula1>
    </dataValidation>
    <dataValidation type="list" allowBlank="1" showInputMessage="1" showErrorMessage="1" sqref="E3:E10" xr:uid="{00000000-0002-0000-1000-00000A000000}">
      <formula1>Issuer_Number_Type_2</formula1>
    </dataValidation>
    <dataValidation type="list" allowBlank="1" showInputMessage="1" showErrorMessage="1" sqref="H2:H10" xr:uid="{00000000-0002-0000-1000-00000B000000}">
      <formula1>Type_of_Security_ID_Fund</formula1>
    </dataValidation>
    <dataValidation type="list" allowBlank="1" showInputMessage="1" showErrorMessage="1" sqref="E2" xr:uid="{00000000-0002-0000-1000-00000C000000}">
      <formula1>Issuer_Number_Type_3</formula1>
    </dataValidation>
    <dataValidation type="list" allowBlank="1" showInputMessage="1" showErrorMessage="1" sqref="Y2:Y10" xr:uid="{00000000-0002-0000-1000-00000D000000}">
      <formula1>Subordination_Risk</formula1>
    </dataValidation>
    <dataValidation type="list" allowBlank="1" showInputMessage="1" showErrorMessage="1" sqref="AL2:AL10" xr:uid="{00000000-0002-0000-1000-00000E000000}">
      <formula1>In_the_books</formula1>
    </dataValidation>
    <dataValidation type="list" allowBlank="1" showInputMessage="1" showErrorMessage="1" sqref="L2:L10" xr:uid="{00000000-0002-0000-1000-00000F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10000000}">
          <x14:formula1>
            <xm:f>'אפשרויות בחירה'!$C$870:$C$873</xm:f>
          </x14:formula1>
          <xm:sqref>I2:I10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AL23"/>
  <sheetViews>
    <sheetView rightToLeft="1" zoomScale="70" zoomScaleNormal="70" workbookViewId="0">
      <selection sqref="A1:AL23"/>
    </sheetView>
  </sheetViews>
  <sheetFormatPr defaultColWidth="0" defaultRowHeight="14.25" zeroHeight="1"/>
  <cols>
    <col min="1" max="4" width="11.625" style="2" customWidth="1"/>
    <col min="5" max="5" width="11.625" style="4" customWidth="1"/>
    <col min="6" max="11" width="11.625" style="2" customWidth="1"/>
    <col min="12" max="12" width="11.625" style="4" customWidth="1"/>
    <col min="13" max="23" width="11.625" style="2" customWidth="1"/>
    <col min="24" max="25" width="11.625" style="4" customWidth="1"/>
    <col min="26" max="38" width="11.625" style="2" customWidth="1"/>
    <col min="39" max="16384" width="9" style="2" hidden="1"/>
  </cols>
  <sheetData>
    <row r="1" spans="1:38" ht="66.75" customHeight="1">
      <c r="A1" s="15" t="s">
        <v>0</v>
      </c>
      <c r="B1" s="15" t="s">
        <v>1</v>
      </c>
      <c r="C1" s="15" t="s">
        <v>2</v>
      </c>
      <c r="D1" s="15" t="s">
        <v>150</v>
      </c>
      <c r="E1" s="15" t="s">
        <v>151</v>
      </c>
      <c r="F1" s="15" t="s">
        <v>3</v>
      </c>
      <c r="G1" s="15" t="s">
        <v>4</v>
      </c>
      <c r="H1" s="15" t="s">
        <v>152</v>
      </c>
      <c r="I1" s="15" t="s">
        <v>5</v>
      </c>
      <c r="J1" s="15" t="s">
        <v>6</v>
      </c>
      <c r="K1" s="15" t="s">
        <v>7</v>
      </c>
      <c r="L1" s="15" t="s">
        <v>333</v>
      </c>
      <c r="M1" s="15" t="s">
        <v>153</v>
      </c>
      <c r="N1" s="15" t="s">
        <v>118</v>
      </c>
      <c r="O1" s="15" t="s">
        <v>161</v>
      </c>
      <c r="P1" s="15" t="s">
        <v>9</v>
      </c>
      <c r="Q1" s="15" t="s">
        <v>10</v>
      </c>
      <c r="R1" s="15" t="s">
        <v>184</v>
      </c>
      <c r="S1" s="15" t="s">
        <v>11</v>
      </c>
      <c r="T1" s="15" t="s">
        <v>12</v>
      </c>
      <c r="U1" s="15" t="s">
        <v>13</v>
      </c>
      <c r="V1" s="151" t="s">
        <v>15</v>
      </c>
      <c r="W1" s="151" t="s">
        <v>14</v>
      </c>
      <c r="X1" s="15" t="s">
        <v>418</v>
      </c>
      <c r="Y1" s="15" t="s">
        <v>838</v>
      </c>
      <c r="Z1" s="15" t="s">
        <v>154</v>
      </c>
      <c r="AA1" s="15" t="s">
        <v>155</v>
      </c>
      <c r="AB1" s="15" t="s">
        <v>127</v>
      </c>
      <c r="AC1" s="15" t="s">
        <v>156</v>
      </c>
      <c r="AD1" s="15" t="s">
        <v>17</v>
      </c>
      <c r="AE1" s="15" t="s">
        <v>18</v>
      </c>
      <c r="AF1" s="15" t="s">
        <v>19</v>
      </c>
      <c r="AG1" s="15" t="s">
        <v>20</v>
      </c>
      <c r="AH1" s="15" t="s">
        <v>21</v>
      </c>
      <c r="AI1" s="15" t="s">
        <v>169</v>
      </c>
      <c r="AJ1" s="15" t="s">
        <v>22</v>
      </c>
      <c r="AK1" s="151" t="s">
        <v>24</v>
      </c>
      <c r="AL1" s="151" t="s">
        <v>25</v>
      </c>
    </row>
    <row r="2" spans="1:38">
      <c r="A2" s="2" t="s">
        <v>26</v>
      </c>
      <c r="B2" s="16">
        <v>7209</v>
      </c>
      <c r="C2" s="16" t="s">
        <v>2712</v>
      </c>
      <c r="D2" s="16" t="s">
        <v>2713</v>
      </c>
      <c r="E2" s="14" t="s">
        <v>1305</v>
      </c>
      <c r="F2" s="16" t="s">
        <v>2714</v>
      </c>
      <c r="G2" s="16" t="s">
        <v>2715</v>
      </c>
      <c r="H2" s="16" t="s">
        <v>328</v>
      </c>
      <c r="I2" s="16" t="s">
        <v>974</v>
      </c>
      <c r="J2" s="14" t="s">
        <v>31</v>
      </c>
      <c r="K2" s="14" t="s">
        <v>31</v>
      </c>
      <c r="L2" s="16" t="s">
        <v>93</v>
      </c>
      <c r="M2" s="16" t="s">
        <v>457</v>
      </c>
      <c r="N2" s="16" t="s">
        <v>132</v>
      </c>
      <c r="O2" s="16" t="s">
        <v>2716</v>
      </c>
      <c r="P2" s="16" t="s">
        <v>1814</v>
      </c>
      <c r="Q2" s="16" t="s">
        <v>439</v>
      </c>
      <c r="R2" s="16" t="s">
        <v>414</v>
      </c>
      <c r="S2" s="14" t="s">
        <v>35</v>
      </c>
      <c r="T2" s="142">
        <v>2.59</v>
      </c>
      <c r="U2" s="16" t="s">
        <v>2398</v>
      </c>
      <c r="V2" s="158">
        <v>5.8000000000000003E-2</v>
      </c>
      <c r="W2" s="152">
        <v>2.86E-2</v>
      </c>
      <c r="X2" s="14" t="s">
        <v>420</v>
      </c>
      <c r="Y2" s="14" t="s">
        <v>132</v>
      </c>
      <c r="Z2" s="16" t="s">
        <v>901</v>
      </c>
      <c r="AA2" s="16" t="s">
        <v>904</v>
      </c>
      <c r="AB2" s="2" t="s">
        <v>1314</v>
      </c>
      <c r="AC2" s="16"/>
      <c r="AD2" s="142">
        <v>13571.43</v>
      </c>
      <c r="AE2" s="142">
        <v>1</v>
      </c>
      <c r="AF2" s="142">
        <v>93.54</v>
      </c>
      <c r="AG2" s="142">
        <v>12.695</v>
      </c>
      <c r="AH2" s="16"/>
      <c r="AI2" s="23"/>
      <c r="AJ2" s="16" t="s">
        <v>37</v>
      </c>
      <c r="AK2" s="152">
        <v>9.7152214658248706E-2</v>
      </c>
      <c r="AL2" s="152">
        <v>6.3063990412681997E-4</v>
      </c>
    </row>
    <row r="3" spans="1:38">
      <c r="A3" s="16" t="s">
        <v>26</v>
      </c>
      <c r="B3" s="16">
        <v>7209</v>
      </c>
      <c r="C3" s="16" t="s">
        <v>2717</v>
      </c>
      <c r="D3" s="16" t="s">
        <v>2718</v>
      </c>
      <c r="E3" s="14" t="s">
        <v>1305</v>
      </c>
      <c r="F3" s="16" t="s">
        <v>2719</v>
      </c>
      <c r="G3" s="16" t="s">
        <v>2720</v>
      </c>
      <c r="H3" s="16" t="s">
        <v>328</v>
      </c>
      <c r="I3" s="16" t="s">
        <v>974</v>
      </c>
      <c r="J3" s="14" t="s">
        <v>31</v>
      </c>
      <c r="K3" s="14" t="s">
        <v>31</v>
      </c>
      <c r="L3" s="16" t="s">
        <v>93</v>
      </c>
      <c r="M3" s="16" t="s">
        <v>457</v>
      </c>
      <c r="N3" s="16" t="s">
        <v>132</v>
      </c>
      <c r="O3" s="16" t="s">
        <v>2721</v>
      </c>
      <c r="P3" s="16" t="s">
        <v>1853</v>
      </c>
      <c r="Q3" s="16" t="s">
        <v>439</v>
      </c>
      <c r="R3" s="16" t="s">
        <v>414</v>
      </c>
      <c r="S3" s="14" t="s">
        <v>35</v>
      </c>
      <c r="T3" s="142">
        <v>2.42</v>
      </c>
      <c r="U3" s="16" t="s">
        <v>1363</v>
      </c>
      <c r="V3" s="158">
        <v>6.0299999999999999E-2</v>
      </c>
      <c r="W3" s="152">
        <v>4.4699999999999997E-2</v>
      </c>
      <c r="X3" s="14" t="s">
        <v>420</v>
      </c>
      <c r="Y3" s="14" t="s">
        <v>132</v>
      </c>
      <c r="Z3" s="16" t="s">
        <v>901</v>
      </c>
      <c r="AA3" s="16" t="s">
        <v>903</v>
      </c>
      <c r="AB3" s="2" t="s">
        <v>1314</v>
      </c>
      <c r="AC3" s="16"/>
      <c r="AD3" s="142">
        <v>62990.400000000001</v>
      </c>
      <c r="AE3" s="142">
        <v>1</v>
      </c>
      <c r="AF3" s="142">
        <v>97.66</v>
      </c>
      <c r="AG3" s="142">
        <v>61.515999999999998</v>
      </c>
      <c r="AH3" s="16"/>
      <c r="AI3" s="16"/>
      <c r="AJ3" s="16" t="s">
        <v>37</v>
      </c>
      <c r="AK3" s="152">
        <v>0.47078304623665801</v>
      </c>
      <c r="AL3" s="152">
        <v>3.0559733114433E-3</v>
      </c>
    </row>
    <row r="4" spans="1:38">
      <c r="A4" s="16" t="s">
        <v>26</v>
      </c>
      <c r="B4" s="16">
        <v>7209</v>
      </c>
      <c r="C4" s="16" t="s">
        <v>2722</v>
      </c>
      <c r="D4" s="16" t="s">
        <v>2723</v>
      </c>
      <c r="E4" s="14" t="s">
        <v>1305</v>
      </c>
      <c r="F4" s="16" t="s">
        <v>2724</v>
      </c>
      <c r="G4" s="16" t="s">
        <v>2725</v>
      </c>
      <c r="H4" s="16" t="s">
        <v>328</v>
      </c>
      <c r="I4" s="16" t="s">
        <v>974</v>
      </c>
      <c r="J4" s="14" t="s">
        <v>31</v>
      </c>
      <c r="K4" s="14" t="s">
        <v>31</v>
      </c>
      <c r="L4" s="16" t="s">
        <v>93</v>
      </c>
      <c r="M4" s="16" t="s">
        <v>470</v>
      </c>
      <c r="N4" s="16" t="s">
        <v>132</v>
      </c>
      <c r="O4" s="2" t="s">
        <v>2610</v>
      </c>
      <c r="P4" s="16" t="s">
        <v>1881</v>
      </c>
      <c r="Q4" s="16" t="s">
        <v>422</v>
      </c>
      <c r="R4" s="16" t="s">
        <v>414</v>
      </c>
      <c r="S4" s="16" t="s">
        <v>35</v>
      </c>
      <c r="T4" s="142">
        <v>2.0099999999999998</v>
      </c>
      <c r="U4" s="16" t="s">
        <v>2726</v>
      </c>
      <c r="V4" s="158">
        <v>4.8099999999999997E-2</v>
      </c>
      <c r="W4" s="152">
        <v>3.1E-2</v>
      </c>
      <c r="X4" s="14" t="s">
        <v>420</v>
      </c>
      <c r="Y4" s="14" t="s">
        <v>132</v>
      </c>
      <c r="Z4" s="16" t="s">
        <v>901</v>
      </c>
      <c r="AA4" s="16" t="s">
        <v>904</v>
      </c>
      <c r="AB4" s="2" t="s">
        <v>1314</v>
      </c>
      <c r="AD4" s="139">
        <v>21453</v>
      </c>
      <c r="AE4" s="142">
        <v>1</v>
      </c>
      <c r="AF4" s="142">
        <v>96.8</v>
      </c>
      <c r="AG4" s="142">
        <v>20.766999999999999</v>
      </c>
      <c r="AH4" s="16"/>
      <c r="AI4" s="16"/>
      <c r="AJ4" s="16" t="s">
        <v>37</v>
      </c>
      <c r="AK4" s="152">
        <v>0.15892532880476801</v>
      </c>
      <c r="AL4" s="152">
        <v>1.03162500693702E-3</v>
      </c>
    </row>
    <row r="5" spans="1:38">
      <c r="A5" s="16" t="s">
        <v>26</v>
      </c>
      <c r="B5" s="16">
        <v>7209</v>
      </c>
      <c r="C5" s="16" t="s">
        <v>2728</v>
      </c>
      <c r="D5" s="16" t="s">
        <v>2729</v>
      </c>
      <c r="E5" s="14" t="s">
        <v>1305</v>
      </c>
      <c r="F5" s="16" t="s">
        <v>2730</v>
      </c>
      <c r="G5" s="16" t="s">
        <v>2731</v>
      </c>
      <c r="H5" s="16" t="s">
        <v>328</v>
      </c>
      <c r="I5" s="16" t="s">
        <v>974</v>
      </c>
      <c r="J5" s="14" t="s">
        <v>31</v>
      </c>
      <c r="K5" s="14" t="s">
        <v>31</v>
      </c>
      <c r="L5" s="16" t="s">
        <v>93</v>
      </c>
      <c r="M5" s="16" t="s">
        <v>485</v>
      </c>
      <c r="N5" s="16" t="s">
        <v>132</v>
      </c>
      <c r="O5" s="16" t="s">
        <v>2732</v>
      </c>
      <c r="P5" s="16" t="s">
        <v>1415</v>
      </c>
      <c r="Q5" s="16" t="s">
        <v>422</v>
      </c>
      <c r="R5" s="16" t="s">
        <v>414</v>
      </c>
      <c r="S5" s="14" t="s">
        <v>35</v>
      </c>
      <c r="T5" s="142">
        <v>1.06</v>
      </c>
      <c r="U5" s="16" t="s">
        <v>2733</v>
      </c>
      <c r="V5" s="158">
        <v>6.7000000000000004E-2</v>
      </c>
      <c r="W5" s="152">
        <v>6.5000000000000002E-2</v>
      </c>
      <c r="X5" s="14" t="s">
        <v>420</v>
      </c>
      <c r="Y5" s="14" t="s">
        <v>132</v>
      </c>
      <c r="Z5" s="16" t="s">
        <v>93</v>
      </c>
      <c r="AA5" s="16" t="s">
        <v>904</v>
      </c>
      <c r="AB5" s="2" t="s">
        <v>1314</v>
      </c>
      <c r="AC5" s="16"/>
      <c r="AD5" s="142">
        <v>14897.17</v>
      </c>
      <c r="AE5" s="142">
        <v>1</v>
      </c>
      <c r="AF5" s="142">
        <v>99.79</v>
      </c>
      <c r="AG5" s="139">
        <v>14.866</v>
      </c>
      <c r="AJ5" s="16" t="s">
        <v>37</v>
      </c>
      <c r="AK5" s="152">
        <v>0.11376810518831</v>
      </c>
      <c r="AL5" s="152">
        <v>7.3849790456170599E-4</v>
      </c>
    </row>
    <row r="6" spans="1:38">
      <c r="A6" s="16" t="s">
        <v>26</v>
      </c>
      <c r="B6" s="16">
        <v>7209</v>
      </c>
      <c r="C6" s="16" t="s">
        <v>2734</v>
      </c>
      <c r="D6" s="16" t="s">
        <v>2735</v>
      </c>
      <c r="E6" s="14" t="s">
        <v>1305</v>
      </c>
      <c r="F6" s="16" t="s">
        <v>2736</v>
      </c>
      <c r="G6" s="16" t="s">
        <v>2737</v>
      </c>
      <c r="H6" s="16" t="s">
        <v>328</v>
      </c>
      <c r="I6" s="16" t="s">
        <v>763</v>
      </c>
      <c r="J6" s="14" t="s">
        <v>31</v>
      </c>
      <c r="K6" s="14" t="s">
        <v>31</v>
      </c>
      <c r="L6" s="16" t="s">
        <v>93</v>
      </c>
      <c r="M6" s="16" t="s">
        <v>460</v>
      </c>
      <c r="N6" s="16" t="s">
        <v>132</v>
      </c>
      <c r="O6" s="16" t="s">
        <v>141</v>
      </c>
      <c r="P6" s="16" t="s">
        <v>2314</v>
      </c>
      <c r="Q6" s="16" t="s">
        <v>95</v>
      </c>
      <c r="R6" s="16" t="s">
        <v>414</v>
      </c>
      <c r="S6" s="14" t="s">
        <v>96</v>
      </c>
      <c r="T6" s="142">
        <v>3.63</v>
      </c>
      <c r="U6" s="16" t="s">
        <v>2320</v>
      </c>
      <c r="V6" s="158">
        <v>8.9200000000000002E-2</v>
      </c>
      <c r="W6" s="152">
        <v>5.3749999999999999E-2</v>
      </c>
      <c r="X6" s="14" t="s">
        <v>420</v>
      </c>
      <c r="Y6" s="14" t="s">
        <v>132</v>
      </c>
      <c r="Z6" s="16" t="s">
        <v>93</v>
      </c>
      <c r="AA6" s="12" t="s">
        <v>904</v>
      </c>
      <c r="AB6" s="2" t="s">
        <v>1314</v>
      </c>
      <c r="AC6" s="16"/>
      <c r="AD6" s="142">
        <v>6000</v>
      </c>
      <c r="AE6" s="142">
        <v>3.681</v>
      </c>
      <c r="AF6" s="142">
        <v>94.29</v>
      </c>
      <c r="AG6" s="139">
        <v>20.824999999999999</v>
      </c>
      <c r="AJ6" s="16" t="s">
        <v>37</v>
      </c>
      <c r="AK6" s="152">
        <v>0.159371305112015</v>
      </c>
      <c r="AL6" s="152">
        <v>1.0345199533531601E-3</v>
      </c>
    </row>
    <row r="7" spans="1:38">
      <c r="A7" s="16" t="s">
        <v>26</v>
      </c>
      <c r="B7" s="16">
        <v>7210</v>
      </c>
      <c r="C7" s="16" t="s">
        <v>2738</v>
      </c>
      <c r="D7" s="16" t="s">
        <v>2739</v>
      </c>
      <c r="E7" s="14" t="s">
        <v>1305</v>
      </c>
      <c r="F7" s="16" t="s">
        <v>2740</v>
      </c>
      <c r="G7" s="16" t="s">
        <v>2741</v>
      </c>
      <c r="H7" s="16" t="s">
        <v>34</v>
      </c>
      <c r="I7" s="16" t="s">
        <v>974</v>
      </c>
      <c r="J7" s="14" t="s">
        <v>31</v>
      </c>
      <c r="K7" s="14" t="s">
        <v>31</v>
      </c>
      <c r="L7" s="16" t="s">
        <v>93</v>
      </c>
      <c r="M7" s="16" t="s">
        <v>457</v>
      </c>
      <c r="N7" s="16" t="s">
        <v>132</v>
      </c>
      <c r="O7" s="16" t="s">
        <v>2742</v>
      </c>
      <c r="P7" s="16" t="s">
        <v>1373</v>
      </c>
      <c r="Q7" s="16" t="s">
        <v>422</v>
      </c>
      <c r="R7" s="16" t="s">
        <v>414</v>
      </c>
      <c r="S7" s="14" t="s">
        <v>35</v>
      </c>
      <c r="T7" s="142">
        <v>1.3080000000000001</v>
      </c>
      <c r="U7" s="16" t="s">
        <v>2743</v>
      </c>
      <c r="V7" s="158">
        <v>9.9827100000000009</v>
      </c>
      <c r="W7" s="152">
        <v>0</v>
      </c>
      <c r="X7" s="14" t="s">
        <v>420</v>
      </c>
      <c r="Y7" s="14" t="s">
        <v>132</v>
      </c>
      <c r="Z7" s="16" t="s">
        <v>93</v>
      </c>
      <c r="AA7" s="16" t="s">
        <v>904</v>
      </c>
      <c r="AB7" s="2" t="s">
        <v>1314</v>
      </c>
      <c r="AC7" s="16"/>
      <c r="AD7" s="142">
        <v>264461.21000000002</v>
      </c>
      <c r="AE7" s="142">
        <v>1</v>
      </c>
      <c r="AF7" s="142">
        <v>21.51</v>
      </c>
      <c r="AG7" s="142">
        <v>56.886000000000003</v>
      </c>
      <c r="AH7" s="16"/>
      <c r="AI7" s="16"/>
      <c r="AJ7" s="16" t="s">
        <v>37</v>
      </c>
      <c r="AK7" s="152">
        <v>4.5105704149605999E-3</v>
      </c>
      <c r="AL7" s="152">
        <v>4.0510815091169198E-5</v>
      </c>
    </row>
    <row r="8" spans="1:38">
      <c r="A8" s="16" t="s">
        <v>26</v>
      </c>
      <c r="B8" s="16">
        <v>7210</v>
      </c>
      <c r="C8" s="16" t="s">
        <v>1178</v>
      </c>
      <c r="D8" s="16" t="s">
        <v>1567</v>
      </c>
      <c r="E8" s="14" t="s">
        <v>1305</v>
      </c>
      <c r="F8" s="16" t="s">
        <v>2744</v>
      </c>
      <c r="G8" s="16" t="s">
        <v>2745</v>
      </c>
      <c r="H8" s="16" t="s">
        <v>34</v>
      </c>
      <c r="I8" s="16" t="s">
        <v>179</v>
      </c>
      <c r="J8" s="14" t="s">
        <v>31</v>
      </c>
      <c r="K8" s="14" t="s">
        <v>31</v>
      </c>
      <c r="L8" s="16" t="s">
        <v>93</v>
      </c>
      <c r="M8" s="16" t="s">
        <v>454</v>
      </c>
      <c r="N8" s="16" t="s">
        <v>132</v>
      </c>
      <c r="O8" s="16" t="s">
        <v>2746</v>
      </c>
      <c r="P8" s="16" t="s">
        <v>1422</v>
      </c>
      <c r="Q8" s="16" t="s">
        <v>182</v>
      </c>
      <c r="R8" s="16" t="s">
        <v>414</v>
      </c>
      <c r="S8" s="14" t="s">
        <v>35</v>
      </c>
      <c r="T8" s="142">
        <v>1.77</v>
      </c>
      <c r="U8" s="16" t="s">
        <v>2747</v>
      </c>
      <c r="V8" s="158">
        <v>1.197E-2</v>
      </c>
      <c r="W8" s="152">
        <v>6.6000000000000003E-2</v>
      </c>
      <c r="X8" s="14" t="s">
        <v>420</v>
      </c>
      <c r="Y8" s="14" t="s">
        <v>132</v>
      </c>
      <c r="Z8" s="16" t="s">
        <v>93</v>
      </c>
      <c r="AA8" s="16" t="s">
        <v>904</v>
      </c>
      <c r="AB8" s="2" t="s">
        <v>1314</v>
      </c>
      <c r="AC8" s="16"/>
      <c r="AD8" s="142">
        <v>225000</v>
      </c>
      <c r="AE8" s="142">
        <v>1</v>
      </c>
      <c r="AF8" s="142">
        <v>151.55000000000001</v>
      </c>
      <c r="AG8" s="142">
        <v>340.988</v>
      </c>
      <c r="AH8" s="16"/>
      <c r="AI8" s="16"/>
      <c r="AJ8" s="16" t="s">
        <v>37</v>
      </c>
      <c r="AK8" s="152">
        <v>2.70375624027667E-2</v>
      </c>
      <c r="AL8" s="152">
        <v>2.4283263318127299E-4</v>
      </c>
    </row>
    <row r="9" spans="1:38">
      <c r="A9" s="16" t="s">
        <v>26</v>
      </c>
      <c r="B9" s="16">
        <v>7210</v>
      </c>
      <c r="C9" s="16" t="s">
        <v>2748</v>
      </c>
      <c r="D9" s="16" t="s">
        <v>2749</v>
      </c>
      <c r="E9" s="14" t="s">
        <v>1305</v>
      </c>
      <c r="F9" s="16" t="s">
        <v>2750</v>
      </c>
      <c r="G9" s="16" t="s">
        <v>2751</v>
      </c>
      <c r="H9" s="16" t="s">
        <v>34</v>
      </c>
      <c r="I9" s="16" t="s">
        <v>179</v>
      </c>
      <c r="J9" s="14" t="s">
        <v>31</v>
      </c>
      <c r="K9" s="14" t="s">
        <v>31</v>
      </c>
      <c r="L9" s="16" t="s">
        <v>93</v>
      </c>
      <c r="M9" s="16" t="s">
        <v>453</v>
      </c>
      <c r="N9" s="16" t="s">
        <v>132</v>
      </c>
      <c r="O9" s="16" t="s">
        <v>2752</v>
      </c>
      <c r="P9" s="16" t="s">
        <v>1831</v>
      </c>
      <c r="Q9" s="16" t="s">
        <v>93</v>
      </c>
      <c r="R9" s="16" t="s">
        <v>414</v>
      </c>
      <c r="S9" s="14" t="s">
        <v>35</v>
      </c>
      <c r="T9" s="142">
        <v>0.01</v>
      </c>
      <c r="U9" s="16" t="s">
        <v>2753</v>
      </c>
      <c r="V9" s="158">
        <v>1.46E-2</v>
      </c>
      <c r="W9" s="152">
        <v>9.9000000000000005E-2</v>
      </c>
      <c r="X9" s="14" t="s">
        <v>420</v>
      </c>
      <c r="Y9" s="14" t="s">
        <v>132</v>
      </c>
      <c r="Z9" s="16" t="s">
        <v>93</v>
      </c>
      <c r="AA9" s="12" t="s">
        <v>904</v>
      </c>
      <c r="AB9" s="2" t="s">
        <v>1314</v>
      </c>
      <c r="AC9" s="16"/>
      <c r="AD9" s="142">
        <v>75160.87</v>
      </c>
      <c r="AE9" s="142">
        <v>1</v>
      </c>
      <c r="AF9" s="142">
        <v>0</v>
      </c>
      <c r="AG9" s="142">
        <v>0</v>
      </c>
      <c r="AH9" s="16"/>
      <c r="AI9" s="16"/>
      <c r="AJ9" s="16" t="s">
        <v>37</v>
      </c>
      <c r="AK9" s="152">
        <v>5.9596516378789007E-11</v>
      </c>
      <c r="AL9" s="152">
        <v>5.3525457602684303E-13</v>
      </c>
    </row>
    <row r="10" spans="1:38">
      <c r="A10" s="16" t="s">
        <v>26</v>
      </c>
      <c r="B10" s="16">
        <v>7210</v>
      </c>
      <c r="C10" s="16" t="s">
        <v>2748</v>
      </c>
      <c r="D10" s="16" t="s">
        <v>2749</v>
      </c>
      <c r="E10" s="14" t="s">
        <v>1305</v>
      </c>
      <c r="F10" s="16" t="s">
        <v>2754</v>
      </c>
      <c r="G10" s="16" t="s">
        <v>2755</v>
      </c>
      <c r="H10" s="16" t="s">
        <v>328</v>
      </c>
      <c r="I10" s="16" t="s">
        <v>179</v>
      </c>
      <c r="J10" s="14" t="s">
        <v>31</v>
      </c>
      <c r="K10" s="14" t="s">
        <v>31</v>
      </c>
      <c r="L10" s="16" t="s">
        <v>93</v>
      </c>
      <c r="M10" s="16" t="s">
        <v>468</v>
      </c>
      <c r="N10" s="16" t="s">
        <v>132</v>
      </c>
      <c r="O10" s="16" t="s">
        <v>2752</v>
      </c>
      <c r="P10" s="16" t="s">
        <v>2756</v>
      </c>
      <c r="Q10" s="16" t="s">
        <v>422</v>
      </c>
      <c r="R10" s="16" t="s">
        <v>414</v>
      </c>
      <c r="S10" s="14" t="s">
        <v>35</v>
      </c>
      <c r="T10" s="142">
        <v>0.01</v>
      </c>
      <c r="U10" s="16" t="s">
        <v>2757</v>
      </c>
      <c r="V10" s="158">
        <v>1E-4</v>
      </c>
      <c r="W10" s="152">
        <v>9.9000000000000005E-2</v>
      </c>
      <c r="X10" s="14" t="s">
        <v>420</v>
      </c>
      <c r="Y10" s="14" t="s">
        <v>132</v>
      </c>
      <c r="Z10" s="16" t="s">
        <v>93</v>
      </c>
      <c r="AA10" s="16" t="s">
        <v>903</v>
      </c>
      <c r="AB10" s="2" t="s">
        <v>1314</v>
      </c>
      <c r="AC10" s="16"/>
      <c r="AD10" s="142">
        <v>375804.53</v>
      </c>
      <c r="AE10" s="142">
        <v>1</v>
      </c>
      <c r="AF10" s="142">
        <v>0</v>
      </c>
      <c r="AG10" s="142">
        <v>0</v>
      </c>
      <c r="AH10" s="16"/>
      <c r="AI10" s="16"/>
      <c r="AJ10" s="16" t="s">
        <v>37</v>
      </c>
      <c r="AK10" s="152">
        <v>2.9798272461944799E-10</v>
      </c>
      <c r="AL10" s="152">
        <v>2.6762741619956899E-12</v>
      </c>
    </row>
    <row r="11" spans="1:38">
      <c r="A11" s="16" t="s">
        <v>26</v>
      </c>
      <c r="B11" s="16">
        <v>7210</v>
      </c>
      <c r="C11" s="16" t="s">
        <v>2688</v>
      </c>
      <c r="D11" s="16" t="s">
        <v>2689</v>
      </c>
      <c r="E11" s="14" t="s">
        <v>1305</v>
      </c>
      <c r="F11" s="16" t="s">
        <v>2758</v>
      </c>
      <c r="G11" s="16" t="s">
        <v>2759</v>
      </c>
      <c r="H11" s="16" t="s">
        <v>328</v>
      </c>
      <c r="I11" s="16" t="s">
        <v>179</v>
      </c>
      <c r="J11" s="14" t="s">
        <v>31</v>
      </c>
      <c r="K11" s="14" t="s">
        <v>31</v>
      </c>
      <c r="L11" s="16" t="s">
        <v>93</v>
      </c>
      <c r="M11" s="16" t="s">
        <v>457</v>
      </c>
      <c r="N11" s="16" t="s">
        <v>132</v>
      </c>
      <c r="O11" s="16" t="s">
        <v>2760</v>
      </c>
      <c r="P11" s="16" t="s">
        <v>1831</v>
      </c>
      <c r="Q11" s="16" t="s">
        <v>93</v>
      </c>
      <c r="R11" s="16" t="s">
        <v>414</v>
      </c>
      <c r="S11" s="14" t="s">
        <v>35</v>
      </c>
      <c r="T11" s="142">
        <v>0</v>
      </c>
      <c r="U11" s="16" t="s">
        <v>2761</v>
      </c>
      <c r="V11" s="158">
        <v>0</v>
      </c>
      <c r="W11" s="152">
        <v>5.3499999999999999E-2</v>
      </c>
      <c r="X11" s="14" t="s">
        <v>420</v>
      </c>
      <c r="Y11" s="14" t="s">
        <v>132</v>
      </c>
      <c r="Z11" s="16" t="s">
        <v>93</v>
      </c>
      <c r="AA11" s="16" t="s">
        <v>903</v>
      </c>
      <c r="AB11" s="2" t="s">
        <v>2762</v>
      </c>
      <c r="AC11" s="16"/>
      <c r="AD11" s="142">
        <v>1077381.81</v>
      </c>
      <c r="AE11" s="142">
        <v>1</v>
      </c>
      <c r="AF11" s="142">
        <v>0</v>
      </c>
      <c r="AG11" s="142">
        <v>0</v>
      </c>
      <c r="AH11" s="16"/>
      <c r="AI11" s="16"/>
      <c r="AJ11" s="16" t="s">
        <v>37</v>
      </c>
      <c r="AK11" s="152">
        <v>8.5427700192765699E-10</v>
      </c>
      <c r="AL11" s="152">
        <v>7.6725235342616793E-12</v>
      </c>
    </row>
    <row r="12" spans="1:38">
      <c r="A12" s="16" t="s">
        <v>26</v>
      </c>
      <c r="B12" s="16">
        <v>7210</v>
      </c>
      <c r="C12" s="16" t="s">
        <v>2763</v>
      </c>
      <c r="D12" s="16" t="s">
        <v>2764</v>
      </c>
      <c r="E12" s="14" t="s">
        <v>321</v>
      </c>
      <c r="F12" s="16" t="s">
        <v>2765</v>
      </c>
      <c r="G12" s="16" t="s">
        <v>148</v>
      </c>
      <c r="H12" s="16" t="s">
        <v>328</v>
      </c>
      <c r="I12" s="16" t="s">
        <v>974</v>
      </c>
      <c r="J12" s="14" t="s">
        <v>31</v>
      </c>
      <c r="K12" s="14" t="s">
        <v>31</v>
      </c>
      <c r="L12" s="16" t="s">
        <v>93</v>
      </c>
      <c r="M12" s="16" t="s">
        <v>457</v>
      </c>
      <c r="N12" s="16" t="s">
        <v>132</v>
      </c>
      <c r="O12" s="16" t="s">
        <v>2766</v>
      </c>
      <c r="P12" s="16" t="s">
        <v>1831</v>
      </c>
      <c r="Q12" s="16" t="s">
        <v>93</v>
      </c>
      <c r="R12" s="16" t="s">
        <v>414</v>
      </c>
      <c r="S12" s="14" t="s">
        <v>35</v>
      </c>
      <c r="T12" s="142">
        <v>8.41</v>
      </c>
      <c r="U12" s="16" t="s">
        <v>2767</v>
      </c>
      <c r="V12" s="158">
        <v>9.99</v>
      </c>
      <c r="W12" s="152">
        <v>6.6000000000000003E-2</v>
      </c>
      <c r="X12" s="14" t="s">
        <v>419</v>
      </c>
      <c r="Y12" s="14" t="s">
        <v>347</v>
      </c>
      <c r="Z12" s="16" t="s">
        <v>93</v>
      </c>
      <c r="AA12" s="16" t="s">
        <v>904</v>
      </c>
      <c r="AB12" s="2" t="s">
        <v>1314</v>
      </c>
      <c r="AC12" s="16"/>
      <c r="AD12" s="142">
        <v>90021.81</v>
      </c>
      <c r="AE12" s="142">
        <v>1</v>
      </c>
      <c r="AF12" s="142">
        <v>0</v>
      </c>
      <c r="AG12" s="142">
        <v>0</v>
      </c>
      <c r="AH12" s="16"/>
      <c r="AI12" s="16"/>
      <c r="AJ12" s="16" t="s">
        <v>37</v>
      </c>
      <c r="AK12" s="152">
        <v>7.1380044883903492E-11</v>
      </c>
      <c r="AL12" s="152">
        <v>6.4108605641098901E-13</v>
      </c>
    </row>
    <row r="13" spans="1:38">
      <c r="A13" s="16" t="s">
        <v>26</v>
      </c>
      <c r="B13" s="16">
        <v>7210</v>
      </c>
      <c r="C13" s="16" t="s">
        <v>2768</v>
      </c>
      <c r="D13" s="16" t="s">
        <v>2769</v>
      </c>
      <c r="E13" s="14" t="s">
        <v>1305</v>
      </c>
      <c r="F13" s="16" t="s">
        <v>2770</v>
      </c>
      <c r="G13" s="16" t="s">
        <v>2771</v>
      </c>
      <c r="H13" s="16" t="s">
        <v>328</v>
      </c>
      <c r="I13" s="16" t="s">
        <v>179</v>
      </c>
      <c r="J13" s="14" t="s">
        <v>31</v>
      </c>
      <c r="K13" s="14" t="s">
        <v>31</v>
      </c>
      <c r="L13" s="16" t="s">
        <v>93</v>
      </c>
      <c r="M13" s="16" t="s">
        <v>485</v>
      </c>
      <c r="N13" s="16" t="s">
        <v>132</v>
      </c>
      <c r="O13" s="16" t="s">
        <v>2772</v>
      </c>
      <c r="P13" s="16" t="s">
        <v>1827</v>
      </c>
      <c r="Q13" s="16" t="s">
        <v>182</v>
      </c>
      <c r="R13" s="16" t="s">
        <v>414</v>
      </c>
      <c r="S13" s="14" t="s">
        <v>35</v>
      </c>
      <c r="T13" s="142">
        <v>0.79</v>
      </c>
      <c r="U13" s="16" t="s">
        <v>2773</v>
      </c>
      <c r="V13" s="158">
        <v>2.0299999999999999E-2</v>
      </c>
      <c r="W13" s="152">
        <v>7.7499999999999999E-2</v>
      </c>
      <c r="X13" s="14" t="s">
        <v>420</v>
      </c>
      <c r="Y13" s="14" t="s">
        <v>132</v>
      </c>
      <c r="Z13" s="16" t="s">
        <v>901</v>
      </c>
      <c r="AA13" s="16" t="s">
        <v>904</v>
      </c>
      <c r="AB13" s="2" t="s">
        <v>1314</v>
      </c>
      <c r="AC13" s="16"/>
      <c r="AD13" s="142">
        <v>319437.7</v>
      </c>
      <c r="AE13" s="142">
        <v>1</v>
      </c>
      <c r="AF13" s="142">
        <v>146.38999999999999</v>
      </c>
      <c r="AG13" s="142">
        <v>467.625</v>
      </c>
      <c r="AH13" s="16"/>
      <c r="AI13" s="16"/>
      <c r="AJ13" s="16" t="s">
        <v>37</v>
      </c>
      <c r="AK13" s="152">
        <v>3.70788842310436E-2</v>
      </c>
      <c r="AL13" s="152">
        <v>3.3301682152850202E-4</v>
      </c>
    </row>
    <row r="14" spans="1:38">
      <c r="A14" s="16" t="s">
        <v>26</v>
      </c>
      <c r="B14" s="16">
        <v>7210</v>
      </c>
      <c r="C14" s="16" t="s">
        <v>2712</v>
      </c>
      <c r="D14" s="16" t="s">
        <v>2713</v>
      </c>
      <c r="E14" s="14" t="s">
        <v>1305</v>
      </c>
      <c r="F14" s="16" t="s">
        <v>2714</v>
      </c>
      <c r="G14" s="16" t="s">
        <v>2715</v>
      </c>
      <c r="H14" s="16" t="s">
        <v>328</v>
      </c>
      <c r="I14" s="16" t="s">
        <v>974</v>
      </c>
      <c r="J14" s="14" t="s">
        <v>31</v>
      </c>
      <c r="K14" s="14" t="s">
        <v>31</v>
      </c>
      <c r="L14" s="16" t="s">
        <v>93</v>
      </c>
      <c r="M14" s="16" t="s">
        <v>457</v>
      </c>
      <c r="N14" s="16" t="s">
        <v>132</v>
      </c>
      <c r="O14" s="16" t="s">
        <v>2716</v>
      </c>
      <c r="P14" s="16" t="s">
        <v>1814</v>
      </c>
      <c r="Q14" s="16" t="s">
        <v>439</v>
      </c>
      <c r="R14" s="16" t="s">
        <v>414</v>
      </c>
      <c r="S14" s="14" t="s">
        <v>35</v>
      </c>
      <c r="T14" s="142">
        <v>2.59</v>
      </c>
      <c r="U14" s="16" t="s">
        <v>2398</v>
      </c>
      <c r="V14" s="158">
        <v>5.8000000000000003E-2</v>
      </c>
      <c r="W14" s="152">
        <v>2.86E-2</v>
      </c>
      <c r="X14" s="14" t="s">
        <v>420</v>
      </c>
      <c r="Y14" s="14" t="s">
        <v>132</v>
      </c>
      <c r="Z14" s="16" t="s">
        <v>901</v>
      </c>
      <c r="AA14" s="16" t="s">
        <v>904</v>
      </c>
      <c r="AB14" s="2" t="s">
        <v>1314</v>
      </c>
      <c r="AC14" s="16"/>
      <c r="AD14" s="142">
        <v>1225000.1599999999</v>
      </c>
      <c r="AE14" s="142">
        <v>1</v>
      </c>
      <c r="AF14" s="142">
        <v>93.54</v>
      </c>
      <c r="AG14" s="142">
        <v>1145.865</v>
      </c>
      <c r="AH14" s="16"/>
      <c r="AI14" s="16"/>
      <c r="AJ14" s="16" t="s">
        <v>37</v>
      </c>
      <c r="AK14" s="152">
        <v>9.0857877456493194E-2</v>
      </c>
      <c r="AL14" s="152">
        <v>8.1602243942538097E-4</v>
      </c>
    </row>
    <row r="15" spans="1:38">
      <c r="A15" s="16" t="s">
        <v>26</v>
      </c>
      <c r="B15" s="16">
        <v>7210</v>
      </c>
      <c r="C15" s="16" t="s">
        <v>2717</v>
      </c>
      <c r="D15" s="16" t="s">
        <v>2718</v>
      </c>
      <c r="E15" s="14" t="s">
        <v>1305</v>
      </c>
      <c r="F15" s="16" t="s">
        <v>2719</v>
      </c>
      <c r="G15" s="16" t="s">
        <v>2720</v>
      </c>
      <c r="H15" s="16" t="s">
        <v>328</v>
      </c>
      <c r="I15" s="16" t="s">
        <v>974</v>
      </c>
      <c r="J15" s="14" t="s">
        <v>31</v>
      </c>
      <c r="K15" s="14" t="s">
        <v>31</v>
      </c>
      <c r="L15" s="16" t="s">
        <v>93</v>
      </c>
      <c r="M15" s="16" t="s">
        <v>457</v>
      </c>
      <c r="N15" s="16" t="s">
        <v>132</v>
      </c>
      <c r="O15" s="16" t="s">
        <v>2721</v>
      </c>
      <c r="P15" s="16" t="s">
        <v>1853</v>
      </c>
      <c r="Q15" s="16" t="s">
        <v>439</v>
      </c>
      <c r="R15" s="16" t="s">
        <v>414</v>
      </c>
      <c r="S15" s="14" t="s">
        <v>35</v>
      </c>
      <c r="T15" s="142">
        <v>2.42</v>
      </c>
      <c r="U15" s="16" t="s">
        <v>1363</v>
      </c>
      <c r="V15" s="158">
        <v>6.0299999999999999E-2</v>
      </c>
      <c r="W15" s="152">
        <v>4.4699999999999997E-2</v>
      </c>
      <c r="X15" s="14" t="s">
        <v>420</v>
      </c>
      <c r="Y15" s="14" t="s">
        <v>132</v>
      </c>
      <c r="Z15" s="16" t="s">
        <v>901</v>
      </c>
      <c r="AA15" s="16" t="s">
        <v>903</v>
      </c>
      <c r="AB15" s="2" t="s">
        <v>1314</v>
      </c>
      <c r="AC15" s="16"/>
      <c r="AD15" s="142">
        <v>4910371.38</v>
      </c>
      <c r="AE15" s="142">
        <v>1</v>
      </c>
      <c r="AF15" s="142">
        <v>97.66</v>
      </c>
      <c r="AG15" s="142">
        <v>4795.4690000000001</v>
      </c>
      <c r="AH15" s="16"/>
      <c r="AI15" s="16"/>
      <c r="AJ15" s="16" t="s">
        <v>37</v>
      </c>
      <c r="AK15" s="152">
        <v>0.380242043912148</v>
      </c>
      <c r="AL15" s="152">
        <v>3.4150703156571398E-3</v>
      </c>
    </row>
    <row r="16" spans="1:38">
      <c r="A16" s="16" t="s">
        <v>26</v>
      </c>
      <c r="B16" s="16">
        <v>7210</v>
      </c>
      <c r="C16" s="16" t="s">
        <v>2722</v>
      </c>
      <c r="D16" s="16" t="s">
        <v>2723</v>
      </c>
      <c r="E16" s="14" t="s">
        <v>1305</v>
      </c>
      <c r="F16" s="16" t="s">
        <v>2724</v>
      </c>
      <c r="G16" s="16" t="s">
        <v>2725</v>
      </c>
      <c r="H16" s="16" t="s">
        <v>328</v>
      </c>
      <c r="I16" s="16" t="s">
        <v>974</v>
      </c>
      <c r="J16" s="14" t="s">
        <v>31</v>
      </c>
      <c r="K16" s="14" t="s">
        <v>31</v>
      </c>
      <c r="L16" s="16" t="s">
        <v>93</v>
      </c>
      <c r="M16" s="16" t="s">
        <v>470</v>
      </c>
      <c r="N16" s="16" t="s">
        <v>132</v>
      </c>
      <c r="O16" s="16" t="s">
        <v>2774</v>
      </c>
      <c r="P16" s="16" t="s">
        <v>1881</v>
      </c>
      <c r="Q16" s="16" t="s">
        <v>422</v>
      </c>
      <c r="R16" s="16" t="s">
        <v>414</v>
      </c>
      <c r="S16" s="14" t="s">
        <v>35</v>
      </c>
      <c r="T16" s="142">
        <v>2.0099999999999998</v>
      </c>
      <c r="U16" s="16" t="s">
        <v>2726</v>
      </c>
      <c r="V16" s="158">
        <v>4.8099999999999997E-2</v>
      </c>
      <c r="W16" s="152">
        <v>3.1E-2</v>
      </c>
      <c r="X16" s="14" t="s">
        <v>420</v>
      </c>
      <c r="Y16" s="14" t="s">
        <v>132</v>
      </c>
      <c r="Z16" s="16" t="s">
        <v>901</v>
      </c>
      <c r="AA16" s="16" t="s">
        <v>904</v>
      </c>
      <c r="AB16" s="2" t="s">
        <v>1314</v>
      </c>
      <c r="AC16" s="16"/>
      <c r="AD16" s="142">
        <v>3065972.24</v>
      </c>
      <c r="AE16" s="142">
        <v>1</v>
      </c>
      <c r="AF16" s="142">
        <v>96.8</v>
      </c>
      <c r="AG16" s="142">
        <v>2967.8609999999999</v>
      </c>
      <c r="AH16" s="16"/>
      <c r="AI16" s="16"/>
      <c r="AJ16" s="16" t="s">
        <v>37</v>
      </c>
      <c r="AK16" s="152">
        <v>0.23532748402712</v>
      </c>
      <c r="AL16" s="152">
        <v>2.1135482465084198E-3</v>
      </c>
    </row>
    <row r="17" spans="1:38">
      <c r="A17" s="16" t="s">
        <v>26</v>
      </c>
      <c r="B17" s="16">
        <v>7210</v>
      </c>
      <c r="C17" s="16" t="s">
        <v>2728</v>
      </c>
      <c r="D17" s="16" t="s">
        <v>2729</v>
      </c>
      <c r="E17" s="14" t="s">
        <v>1305</v>
      </c>
      <c r="F17" s="16" t="s">
        <v>2730</v>
      </c>
      <c r="G17" s="16" t="s">
        <v>2731</v>
      </c>
      <c r="H17" s="16" t="s">
        <v>328</v>
      </c>
      <c r="I17" s="16" t="s">
        <v>974</v>
      </c>
      <c r="J17" s="14" t="s">
        <v>31</v>
      </c>
      <c r="K17" s="14" t="s">
        <v>31</v>
      </c>
      <c r="L17" s="16" t="s">
        <v>93</v>
      </c>
      <c r="M17" s="16" t="s">
        <v>485</v>
      </c>
      <c r="N17" s="16" t="s">
        <v>132</v>
      </c>
      <c r="O17" s="16" t="s">
        <v>2732</v>
      </c>
      <c r="P17" s="16" t="s">
        <v>1415</v>
      </c>
      <c r="Q17" s="16" t="s">
        <v>422</v>
      </c>
      <c r="R17" s="16" t="s">
        <v>414</v>
      </c>
      <c r="S17" s="14" t="s">
        <v>35</v>
      </c>
      <c r="T17" s="142">
        <v>1.06</v>
      </c>
      <c r="U17" s="16" t="s">
        <v>2733</v>
      </c>
      <c r="V17" s="158">
        <v>6.7000000000000004E-2</v>
      </c>
      <c r="W17" s="152">
        <v>6.5000000000000002E-2</v>
      </c>
      <c r="X17" s="14" t="s">
        <v>420</v>
      </c>
      <c r="Y17" s="14" t="s">
        <v>132</v>
      </c>
      <c r="Z17" s="16" t="s">
        <v>93</v>
      </c>
      <c r="AA17" s="16" t="s">
        <v>904</v>
      </c>
      <c r="AB17" s="2" t="s">
        <v>1314</v>
      </c>
      <c r="AC17" s="16"/>
      <c r="AD17" s="142">
        <v>1156019.78</v>
      </c>
      <c r="AE17" s="142">
        <v>1</v>
      </c>
      <c r="AF17" s="142">
        <v>99.79</v>
      </c>
      <c r="AG17" s="142">
        <v>1153.5920000000001</v>
      </c>
      <c r="AH17" s="16"/>
      <c r="AI17" s="16"/>
      <c r="AJ17" s="16" t="s">
        <v>37</v>
      </c>
      <c r="AK17" s="152">
        <v>9.1470565434238399E-2</v>
      </c>
      <c r="AL17" s="152">
        <v>8.2152517790224798E-4</v>
      </c>
    </row>
    <row r="18" spans="1:38">
      <c r="A18" s="16" t="s">
        <v>26</v>
      </c>
      <c r="B18" s="16">
        <v>7210</v>
      </c>
      <c r="C18" s="16" t="s">
        <v>2734</v>
      </c>
      <c r="D18" s="16" t="s">
        <v>2735</v>
      </c>
      <c r="E18" s="14" t="s">
        <v>1305</v>
      </c>
      <c r="F18" s="16" t="s">
        <v>2736</v>
      </c>
      <c r="G18" s="16" t="s">
        <v>2737</v>
      </c>
      <c r="H18" s="16" t="s">
        <v>328</v>
      </c>
      <c r="I18" s="16" t="s">
        <v>763</v>
      </c>
      <c r="J18" s="14" t="s">
        <v>31</v>
      </c>
      <c r="K18" s="14" t="s">
        <v>31</v>
      </c>
      <c r="L18" s="16" t="s">
        <v>93</v>
      </c>
      <c r="M18" s="16" t="s">
        <v>460</v>
      </c>
      <c r="N18" s="16" t="s">
        <v>132</v>
      </c>
      <c r="O18" s="16" t="s">
        <v>141</v>
      </c>
      <c r="P18" s="16" t="s">
        <v>2314</v>
      </c>
      <c r="Q18" s="16" t="s">
        <v>95</v>
      </c>
      <c r="R18" s="16" t="s">
        <v>414</v>
      </c>
      <c r="S18" s="14" t="s">
        <v>96</v>
      </c>
      <c r="T18" s="142">
        <v>3.63</v>
      </c>
      <c r="U18" s="16" t="s">
        <v>2320</v>
      </c>
      <c r="V18" s="158">
        <v>8.9200000000000002E-2</v>
      </c>
      <c r="W18" s="152">
        <v>5.3749999999999999E-2</v>
      </c>
      <c r="X18" s="14" t="s">
        <v>420</v>
      </c>
      <c r="Y18" s="14" t="s">
        <v>132</v>
      </c>
      <c r="Z18" s="16" t="s">
        <v>93</v>
      </c>
      <c r="AA18" s="12" t="s">
        <v>904</v>
      </c>
      <c r="AB18" s="2" t="s">
        <v>1314</v>
      </c>
      <c r="AC18" s="16"/>
      <c r="AD18" s="142">
        <v>485000</v>
      </c>
      <c r="AE18" s="142">
        <v>3.681</v>
      </c>
      <c r="AF18" s="142">
        <v>94.29</v>
      </c>
      <c r="AG18" s="142">
        <v>1683.336</v>
      </c>
      <c r="AH18" s="16"/>
      <c r="AI18" s="16"/>
      <c r="AJ18" s="16" t="s">
        <v>37</v>
      </c>
      <c r="AK18" s="152">
        <v>0.13347501083799301</v>
      </c>
      <c r="AL18" s="152">
        <v>1.1987799736847601E-3</v>
      </c>
    </row>
    <row r="19" spans="1:38">
      <c r="A19" s="16" t="s">
        <v>26</v>
      </c>
      <c r="B19" s="16">
        <v>7211</v>
      </c>
      <c r="C19" s="16" t="s">
        <v>2712</v>
      </c>
      <c r="D19" s="16" t="s">
        <v>2713</v>
      </c>
      <c r="E19" s="14" t="s">
        <v>1305</v>
      </c>
      <c r="F19" s="16" t="s">
        <v>2714</v>
      </c>
      <c r="G19" s="16" t="s">
        <v>2715</v>
      </c>
      <c r="H19" s="16" t="s">
        <v>328</v>
      </c>
      <c r="I19" s="16" t="s">
        <v>974</v>
      </c>
      <c r="J19" s="14" t="s">
        <v>31</v>
      </c>
      <c r="K19" s="14" t="s">
        <v>31</v>
      </c>
      <c r="L19" s="16" t="s">
        <v>93</v>
      </c>
      <c r="M19" s="16" t="s">
        <v>457</v>
      </c>
      <c r="N19" s="16" t="s">
        <v>132</v>
      </c>
      <c r="O19" s="16" t="s">
        <v>2716</v>
      </c>
      <c r="P19" s="16" t="s">
        <v>1814</v>
      </c>
      <c r="Q19" s="16" t="s">
        <v>439</v>
      </c>
      <c r="R19" s="16" t="s">
        <v>414</v>
      </c>
      <c r="S19" s="14" t="s">
        <v>35</v>
      </c>
      <c r="T19" s="142">
        <v>2.59</v>
      </c>
      <c r="U19" s="16" t="s">
        <v>2398</v>
      </c>
      <c r="V19" s="158">
        <v>5.8000000000000003E-2</v>
      </c>
      <c r="W19" s="152">
        <v>2.86E-2</v>
      </c>
      <c r="X19" s="14" t="s">
        <v>420</v>
      </c>
      <c r="Y19" s="14" t="s">
        <v>132</v>
      </c>
      <c r="Z19" s="16" t="s">
        <v>901</v>
      </c>
      <c r="AA19" s="16" t="s">
        <v>904</v>
      </c>
      <c r="AB19" s="2" t="s">
        <v>1314</v>
      </c>
      <c r="AC19" s="16"/>
      <c r="AD19" s="142">
        <v>25714.29</v>
      </c>
      <c r="AE19" s="142">
        <v>1</v>
      </c>
      <c r="AF19" s="142">
        <v>93.54</v>
      </c>
      <c r="AG19" s="142">
        <v>24.053000000000001</v>
      </c>
      <c r="AH19" s="16"/>
      <c r="AI19" s="16"/>
      <c r="AJ19" s="16" t="s">
        <v>37</v>
      </c>
      <c r="AK19" s="152">
        <v>0.11937579307559699</v>
      </c>
      <c r="AL19" s="152">
        <v>1.0047086328207201E-3</v>
      </c>
    </row>
    <row r="20" spans="1:38">
      <c r="A20" s="2" t="s">
        <v>26</v>
      </c>
      <c r="B20" s="2">
        <v>7211</v>
      </c>
      <c r="C20" s="2" t="s">
        <v>2717</v>
      </c>
      <c r="D20" s="2" t="s">
        <v>2718</v>
      </c>
      <c r="E20" s="14" t="s">
        <v>1305</v>
      </c>
      <c r="F20" s="2" t="s">
        <v>2719</v>
      </c>
      <c r="G20" s="2" t="s">
        <v>2720</v>
      </c>
      <c r="H20" s="16" t="s">
        <v>328</v>
      </c>
      <c r="I20" s="16" t="s">
        <v>974</v>
      </c>
      <c r="J20" s="14" t="s">
        <v>31</v>
      </c>
      <c r="K20" s="14" t="s">
        <v>31</v>
      </c>
      <c r="L20" s="16" t="s">
        <v>93</v>
      </c>
      <c r="M20" s="16" t="s">
        <v>457</v>
      </c>
      <c r="N20" s="16" t="s">
        <v>132</v>
      </c>
      <c r="O20" s="2" t="s">
        <v>2721</v>
      </c>
      <c r="P20" s="2" t="s">
        <v>1853</v>
      </c>
      <c r="Q20" s="16" t="s">
        <v>439</v>
      </c>
      <c r="R20" s="16" t="s">
        <v>414</v>
      </c>
      <c r="S20" s="2" t="s">
        <v>35</v>
      </c>
      <c r="T20" s="139">
        <v>2.42</v>
      </c>
      <c r="U20" s="2" t="s">
        <v>1363</v>
      </c>
      <c r="V20" s="152">
        <v>6.0299999999999999E-2</v>
      </c>
      <c r="W20" s="152">
        <v>4.4699999999999997E-2</v>
      </c>
      <c r="X20" s="14" t="s">
        <v>420</v>
      </c>
      <c r="Y20" s="14" t="s">
        <v>132</v>
      </c>
      <c r="Z20" s="2" t="s">
        <v>901</v>
      </c>
      <c r="AA20" s="16" t="s">
        <v>903</v>
      </c>
      <c r="AB20" s="2" t="s">
        <v>1314</v>
      </c>
      <c r="AD20" s="139">
        <v>94172.800000000003</v>
      </c>
      <c r="AE20" s="139">
        <v>1</v>
      </c>
      <c r="AF20" s="139">
        <v>97.66</v>
      </c>
      <c r="AG20" s="139">
        <v>91.968999999999994</v>
      </c>
      <c r="AJ20" s="16" t="s">
        <v>37</v>
      </c>
      <c r="AK20" s="152">
        <v>0.456443019886631</v>
      </c>
      <c r="AL20" s="152">
        <v>3.84158488631312E-3</v>
      </c>
    </row>
    <row r="21" spans="1:38">
      <c r="A21" s="2" t="s">
        <v>26</v>
      </c>
      <c r="B21" s="2">
        <v>7211</v>
      </c>
      <c r="C21" s="2" t="s">
        <v>2722</v>
      </c>
      <c r="D21" s="2" t="s">
        <v>2723</v>
      </c>
      <c r="E21" s="4" t="s">
        <v>1305</v>
      </c>
      <c r="F21" s="2" t="s">
        <v>2724</v>
      </c>
      <c r="G21" s="2" t="s">
        <v>2725</v>
      </c>
      <c r="H21" s="2" t="s">
        <v>328</v>
      </c>
      <c r="I21" s="2" t="s">
        <v>974</v>
      </c>
      <c r="J21" s="2" t="s">
        <v>31</v>
      </c>
      <c r="K21" s="2" t="s">
        <v>31</v>
      </c>
      <c r="L21" s="2" t="s">
        <v>93</v>
      </c>
      <c r="M21" s="2" t="s">
        <v>470</v>
      </c>
      <c r="N21" s="2" t="s">
        <v>132</v>
      </c>
      <c r="O21" s="2" t="s">
        <v>2610</v>
      </c>
      <c r="P21" s="2" t="s">
        <v>1881</v>
      </c>
      <c r="Q21" s="2" t="s">
        <v>422</v>
      </c>
      <c r="R21" s="2" t="s">
        <v>414</v>
      </c>
      <c r="S21" s="2" t="s">
        <v>35</v>
      </c>
      <c r="T21" s="139">
        <v>2.0099999999999998</v>
      </c>
      <c r="U21" s="2" t="s">
        <v>2726</v>
      </c>
      <c r="V21" s="152">
        <v>4.8099999999999997E-2</v>
      </c>
      <c r="W21" s="152">
        <v>3.1E-2</v>
      </c>
      <c r="X21" s="4" t="s">
        <v>420</v>
      </c>
      <c r="Y21" s="4" t="s">
        <v>132</v>
      </c>
      <c r="Z21" s="2" t="s">
        <v>901</v>
      </c>
      <c r="AA21" s="16" t="s">
        <v>904</v>
      </c>
      <c r="AB21" s="2" t="s">
        <v>1314</v>
      </c>
      <c r="AD21" s="139">
        <v>27353</v>
      </c>
      <c r="AE21" s="139">
        <v>1</v>
      </c>
      <c r="AF21" s="139">
        <v>96.8</v>
      </c>
      <c r="AG21" s="139">
        <v>26.478000000000002</v>
      </c>
      <c r="AJ21" s="2" t="s">
        <v>37</v>
      </c>
      <c r="AK21" s="152">
        <v>0.13140887266974699</v>
      </c>
      <c r="AL21" s="152">
        <v>1.10598326008124E-3</v>
      </c>
    </row>
    <row r="22" spans="1:38">
      <c r="A22" s="2" t="s">
        <v>26</v>
      </c>
      <c r="B22" s="2">
        <v>7211</v>
      </c>
      <c r="C22" s="2" t="s">
        <v>2728</v>
      </c>
      <c r="D22" s="2" t="s">
        <v>2729</v>
      </c>
      <c r="E22" s="4" t="s">
        <v>1305</v>
      </c>
      <c r="F22" s="2" t="s">
        <v>2730</v>
      </c>
      <c r="G22" s="2" t="s">
        <v>2731</v>
      </c>
      <c r="H22" s="2" t="s">
        <v>328</v>
      </c>
      <c r="I22" s="2" t="s">
        <v>974</v>
      </c>
      <c r="J22" s="2" t="s">
        <v>31</v>
      </c>
      <c r="K22" s="2" t="s">
        <v>31</v>
      </c>
      <c r="L22" s="2" t="s">
        <v>93</v>
      </c>
      <c r="M22" s="2" t="s">
        <v>485</v>
      </c>
      <c r="N22" s="2" t="s">
        <v>132</v>
      </c>
      <c r="O22" s="2" t="s">
        <v>2732</v>
      </c>
      <c r="P22" s="2" t="s">
        <v>1415</v>
      </c>
      <c r="Q22" s="2" t="s">
        <v>422</v>
      </c>
      <c r="R22" s="2" t="s">
        <v>414</v>
      </c>
      <c r="S22" s="2" t="s">
        <v>35</v>
      </c>
      <c r="T22" s="139">
        <v>1.06</v>
      </c>
      <c r="U22" s="2" t="s">
        <v>2733</v>
      </c>
      <c r="V22" s="152">
        <v>6.7000000000000004E-2</v>
      </c>
      <c r="W22" s="152">
        <v>6.5000000000000002E-2</v>
      </c>
      <c r="X22" s="4" t="s">
        <v>420</v>
      </c>
      <c r="Y22" s="4" t="s">
        <v>132</v>
      </c>
      <c r="Z22" s="2" t="s">
        <v>93</v>
      </c>
      <c r="AA22" s="16" t="s">
        <v>904</v>
      </c>
      <c r="AB22" s="2" t="s">
        <v>1314</v>
      </c>
      <c r="AD22" s="139">
        <v>20856.02</v>
      </c>
      <c r="AE22" s="139">
        <v>1</v>
      </c>
      <c r="AF22" s="139">
        <v>99.79</v>
      </c>
      <c r="AG22" s="139">
        <v>20.812000000000001</v>
      </c>
      <c r="AJ22" s="2" t="s">
        <v>37</v>
      </c>
      <c r="AK22" s="152">
        <v>0.103291081349685</v>
      </c>
      <c r="AL22" s="152">
        <v>8.6933404546846605E-4</v>
      </c>
    </row>
    <row r="23" spans="1:38">
      <c r="A23" s="2" t="s">
        <v>26</v>
      </c>
      <c r="B23" s="2">
        <v>7211</v>
      </c>
      <c r="C23" s="2" t="s">
        <v>2734</v>
      </c>
      <c r="D23" s="2" t="s">
        <v>2735</v>
      </c>
      <c r="E23" s="4" t="s">
        <v>1305</v>
      </c>
      <c r="F23" s="2" t="s">
        <v>2736</v>
      </c>
      <c r="G23" s="2" t="s">
        <v>2737</v>
      </c>
      <c r="H23" s="2" t="s">
        <v>328</v>
      </c>
      <c r="I23" s="2" t="s">
        <v>763</v>
      </c>
      <c r="J23" s="2" t="s">
        <v>31</v>
      </c>
      <c r="K23" s="2" t="s">
        <v>31</v>
      </c>
      <c r="L23" s="2" t="s">
        <v>93</v>
      </c>
      <c r="M23" s="2" t="s">
        <v>460</v>
      </c>
      <c r="N23" s="2" t="s">
        <v>132</v>
      </c>
      <c r="O23" s="2" t="s">
        <v>141</v>
      </c>
      <c r="P23" s="2" t="s">
        <v>2314</v>
      </c>
      <c r="Q23" s="2" t="s">
        <v>95</v>
      </c>
      <c r="R23" s="2" t="s">
        <v>414</v>
      </c>
      <c r="S23" s="2" t="s">
        <v>96</v>
      </c>
      <c r="T23" s="139">
        <v>3.63</v>
      </c>
      <c r="U23" s="2" t="s">
        <v>2320</v>
      </c>
      <c r="V23" s="152">
        <v>8.9200000000000002E-2</v>
      </c>
      <c r="W23" s="152">
        <v>5.3749999999999999E-2</v>
      </c>
      <c r="X23" s="4" t="s">
        <v>420</v>
      </c>
      <c r="Y23" s="4" t="s">
        <v>132</v>
      </c>
      <c r="Z23" s="2" t="s">
        <v>93</v>
      </c>
      <c r="AA23" s="12" t="s">
        <v>904</v>
      </c>
      <c r="AB23" s="2" t="s">
        <v>1314</v>
      </c>
      <c r="AD23" s="139">
        <v>11000</v>
      </c>
      <c r="AE23" s="139">
        <v>3.681</v>
      </c>
      <c r="AF23" s="139">
        <v>94.29</v>
      </c>
      <c r="AG23" s="139">
        <v>38.179000000000002</v>
      </c>
      <c r="AJ23" s="2" t="s">
        <v>37</v>
      </c>
      <c r="AK23" s="152">
        <v>0.18948123301834</v>
      </c>
      <c r="AL23" s="152">
        <v>1.5947406560933399E-3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100-000000000000}">
      <formula1>israel_abroad</formula1>
    </dataValidation>
    <dataValidation type="list" allowBlank="1" showInputMessage="1" showErrorMessage="1" sqref="N2:N20" xr:uid="{00000000-0002-0000-1100-000001000000}">
      <formula1>Holding_interest</formula1>
    </dataValidation>
    <dataValidation type="list" allowBlank="1" showInputMessage="1" showErrorMessage="1" sqref="K2:K20" xr:uid="{00000000-0002-0000-1100-000002000000}">
      <formula1>Country_list</formula1>
    </dataValidation>
    <dataValidation type="list" allowBlank="1" showInputMessage="1" showErrorMessage="1" sqref="E3:E20" xr:uid="{00000000-0002-0000-1100-000003000000}">
      <formula1>Issuer_Number_Type_2</formula1>
    </dataValidation>
    <dataValidation type="list" allowBlank="1" showInputMessage="1" showErrorMessage="1" sqref="Q2:Q20" xr:uid="{00000000-0002-0000-1100-000004000000}">
      <formula1>Rating_Agency</formula1>
    </dataValidation>
    <dataValidation type="list" allowBlank="1" showInputMessage="1" showErrorMessage="1" sqref="P4 R2:R20" xr:uid="{00000000-0002-0000-1100-000005000000}">
      <formula1>What_is_rated</formula1>
    </dataValidation>
    <dataValidation type="list" allowBlank="1" showInputMessage="1" showErrorMessage="1" sqref="V4 X2:X20" xr:uid="{00000000-0002-0000-1100-000006000000}">
      <formula1>Subordination_Risk</formula1>
    </dataValidation>
    <dataValidation type="list" allowBlank="1" showInputMessage="1" showErrorMessage="1" sqref="Z2:Z19" xr:uid="{00000000-0002-0000-1100-000007000000}">
      <formula1>Valuation</formula1>
    </dataValidation>
    <dataValidation type="list" allowBlank="1" showInputMessage="1" showErrorMessage="1" sqref="AA2:AA23" xr:uid="{00000000-0002-0000-1100-000008000000}">
      <formula1>Dependence_Independence</formula1>
    </dataValidation>
    <dataValidation type="list" allowBlank="1" showInputMessage="1" showErrorMessage="1" sqref="AE4" xr:uid="{00000000-0002-0000-1100-000009000000}">
      <formula1>Info_Provider</formula1>
    </dataValidation>
    <dataValidation type="list" allowBlank="1" showInputMessage="1" showErrorMessage="1" sqref="Y2:Y20" xr:uid="{00000000-0002-0000-1100-00000A000000}">
      <formula1>Yes_No_Bad_Debt</formula1>
    </dataValidation>
    <dataValidation type="list" allowBlank="1" showInputMessage="1" showErrorMessage="1" sqref="H2:H20" xr:uid="{00000000-0002-0000-1100-00000B000000}">
      <formula1>Type_of_Security_ID_Fund</formula1>
    </dataValidation>
    <dataValidation type="list" allowBlank="1" showInputMessage="1" showErrorMessage="1" sqref="E2" xr:uid="{00000000-0002-0000-1100-00000C000000}">
      <formula1>Issuer_Number_Type_3</formula1>
    </dataValidation>
    <dataValidation type="list" allowBlank="1" showInputMessage="1" showErrorMessage="1" sqref="AJ2:AJ20" xr:uid="{00000000-0002-0000-1100-00000D000000}">
      <formula1>In_the_books</formula1>
    </dataValidation>
    <dataValidation type="list" allowBlank="1" showInputMessage="1" showErrorMessage="1" sqref="M2:M20" xr:uid="{00000000-0002-0000-1100-00000E000000}">
      <formula1>Industry_Sector</formula1>
    </dataValidation>
    <dataValidation type="list" allowBlank="1" showInputMessage="1" showErrorMessage="1" sqref="L2:L20" xr:uid="{00000000-0002-0000-1100-00000F000000}">
      <formula1>tradeable_status_bonds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100-000010000000}">
          <x14:formula1>
            <xm:f>'אפשרויות בחירה'!$C$934:$C$945</xm:f>
          </x14:formula1>
          <xm:sqref>I2:I20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Z6"/>
  <sheetViews>
    <sheetView rightToLeft="1" zoomScale="70" zoomScaleNormal="70" workbookViewId="0">
      <selection sqref="A1:Z6"/>
    </sheetView>
  </sheetViews>
  <sheetFormatPr defaultColWidth="0" defaultRowHeight="14.25" zeroHeight="1"/>
  <cols>
    <col min="1" max="4" width="11.625" style="2" customWidth="1"/>
    <col min="5" max="5" width="11.625" style="4" customWidth="1"/>
    <col min="6" max="11" width="11.625" style="2" customWidth="1"/>
    <col min="12" max="12" width="11.625" style="4" customWidth="1"/>
    <col min="13" max="26" width="11.625" style="2" customWidth="1"/>
    <col min="27" max="16384" width="9" style="2" hidden="1"/>
  </cols>
  <sheetData>
    <row r="1" spans="1:26" ht="66.75" customHeight="1">
      <c r="A1" s="15" t="s">
        <v>0</v>
      </c>
      <c r="B1" s="15" t="s">
        <v>1</v>
      </c>
      <c r="C1" s="15" t="s">
        <v>2</v>
      </c>
      <c r="D1" s="15" t="s">
        <v>150</v>
      </c>
      <c r="E1" s="15" t="s">
        <v>151</v>
      </c>
      <c r="F1" s="15" t="s">
        <v>3</v>
      </c>
      <c r="G1" s="15" t="s">
        <v>4</v>
      </c>
      <c r="H1" s="15" t="s">
        <v>152</v>
      </c>
      <c r="I1" s="15" t="s">
        <v>5</v>
      </c>
      <c r="J1" s="15" t="s">
        <v>6</v>
      </c>
      <c r="K1" s="15" t="s">
        <v>7</v>
      </c>
      <c r="L1" s="15" t="s">
        <v>333</v>
      </c>
      <c r="M1" s="15" t="s">
        <v>153</v>
      </c>
      <c r="N1" s="15" t="s">
        <v>118</v>
      </c>
      <c r="O1" s="15" t="s">
        <v>161</v>
      </c>
      <c r="P1" s="15" t="s">
        <v>11</v>
      </c>
      <c r="Q1" s="15" t="s">
        <v>154</v>
      </c>
      <c r="R1" s="15" t="s">
        <v>155</v>
      </c>
      <c r="S1" s="15" t="s">
        <v>127</v>
      </c>
      <c r="T1" s="15" t="s">
        <v>156</v>
      </c>
      <c r="U1" s="15" t="s">
        <v>17</v>
      </c>
      <c r="V1" s="15" t="s">
        <v>18</v>
      </c>
      <c r="W1" s="15" t="s">
        <v>19</v>
      </c>
      <c r="X1" s="15" t="s">
        <v>20</v>
      </c>
      <c r="Y1" s="151" t="s">
        <v>24</v>
      </c>
      <c r="Z1" s="151" t="s">
        <v>25</v>
      </c>
    </row>
    <row r="2" spans="1:26">
      <c r="A2" s="16" t="s">
        <v>26</v>
      </c>
      <c r="B2" s="16">
        <v>7210</v>
      </c>
      <c r="C2" s="16" t="s">
        <v>2688</v>
      </c>
      <c r="D2" s="16" t="s">
        <v>2689</v>
      </c>
      <c r="E2" s="14" t="s">
        <v>1305</v>
      </c>
      <c r="F2" s="16" t="s">
        <v>2690</v>
      </c>
      <c r="G2" s="16" t="s">
        <v>2691</v>
      </c>
      <c r="H2" s="14" t="s">
        <v>34</v>
      </c>
      <c r="I2" s="16" t="s">
        <v>774</v>
      </c>
      <c r="J2" s="14" t="s">
        <v>31</v>
      </c>
      <c r="K2" s="14" t="s">
        <v>31</v>
      </c>
      <c r="L2" s="16" t="s">
        <v>93</v>
      </c>
      <c r="M2" s="16" t="s">
        <v>457</v>
      </c>
      <c r="N2" s="16" t="s">
        <v>132</v>
      </c>
      <c r="O2" s="16" t="s">
        <v>2692</v>
      </c>
      <c r="P2" s="14" t="s">
        <v>35</v>
      </c>
      <c r="Q2" s="16" t="s">
        <v>93</v>
      </c>
      <c r="R2" s="16"/>
      <c r="S2" s="16" t="s">
        <v>2693</v>
      </c>
      <c r="T2" s="16"/>
      <c r="U2" s="142">
        <v>87124.56</v>
      </c>
      <c r="V2" s="142">
        <v>1</v>
      </c>
      <c r="W2" s="142">
        <v>0</v>
      </c>
      <c r="X2" s="142">
        <v>0</v>
      </c>
      <c r="Y2" s="158">
        <v>1.8082150080928202E-10</v>
      </c>
      <c r="Z2" s="158">
        <v>6.2045342775203697E-13</v>
      </c>
    </row>
    <row r="3" spans="1:26">
      <c r="A3" s="16" t="s">
        <v>26</v>
      </c>
      <c r="B3" s="16">
        <v>7210</v>
      </c>
      <c r="C3" s="16" t="s">
        <v>2694</v>
      </c>
      <c r="D3" s="16"/>
      <c r="E3" s="14" t="s">
        <v>93</v>
      </c>
      <c r="F3" s="16" t="s">
        <v>2695</v>
      </c>
      <c r="G3" s="16" t="s">
        <v>2696</v>
      </c>
      <c r="H3" s="14" t="s">
        <v>34</v>
      </c>
      <c r="I3" s="16" t="s">
        <v>774</v>
      </c>
      <c r="J3" s="14" t="s">
        <v>31</v>
      </c>
      <c r="K3" s="166" t="s">
        <v>92</v>
      </c>
      <c r="L3" s="16" t="s">
        <v>93</v>
      </c>
      <c r="M3" s="16" t="s">
        <v>2697</v>
      </c>
      <c r="N3" s="16" t="s">
        <v>132</v>
      </c>
      <c r="O3" s="16" t="s">
        <v>2603</v>
      </c>
      <c r="P3" s="14" t="s">
        <v>96</v>
      </c>
      <c r="Q3" s="16" t="s">
        <v>93</v>
      </c>
      <c r="R3" s="16"/>
      <c r="S3" s="16" t="s">
        <v>1314</v>
      </c>
      <c r="T3" s="16"/>
      <c r="U3" s="142">
        <v>444</v>
      </c>
      <c r="V3" s="142">
        <v>3.681</v>
      </c>
      <c r="W3" s="142">
        <v>90093</v>
      </c>
      <c r="X3" s="142">
        <v>1472.4480000000001</v>
      </c>
      <c r="Y3" s="158">
        <v>0.30559715583590902</v>
      </c>
      <c r="Z3" s="158">
        <v>1.0485965551721001E-3</v>
      </c>
    </row>
    <row r="4" spans="1:26">
      <c r="A4" s="16" t="s">
        <v>26</v>
      </c>
      <c r="B4" s="16">
        <v>7210</v>
      </c>
      <c r="C4" s="16" t="s">
        <v>2554</v>
      </c>
      <c r="D4" s="16" t="s">
        <v>2555</v>
      </c>
      <c r="E4" s="14" t="s">
        <v>34</v>
      </c>
      <c r="F4" s="16" t="s">
        <v>2698</v>
      </c>
      <c r="G4" s="16" t="s">
        <v>2699</v>
      </c>
      <c r="H4" s="14" t="s">
        <v>34</v>
      </c>
      <c r="I4" s="16" t="s">
        <v>774</v>
      </c>
      <c r="J4" s="14" t="s">
        <v>31</v>
      </c>
      <c r="K4" s="14" t="s">
        <v>31</v>
      </c>
      <c r="L4" s="16" t="s">
        <v>93</v>
      </c>
      <c r="M4" s="16" t="s">
        <v>479</v>
      </c>
      <c r="N4" s="16" t="s">
        <v>132</v>
      </c>
      <c r="O4" s="2" t="s">
        <v>2700</v>
      </c>
      <c r="P4" s="14" t="s">
        <v>35</v>
      </c>
      <c r="Q4" s="16" t="s">
        <v>93</v>
      </c>
      <c r="R4" s="16"/>
      <c r="S4" s="16" t="s">
        <v>2701</v>
      </c>
      <c r="T4" s="16"/>
      <c r="U4" s="142">
        <v>464</v>
      </c>
      <c r="V4" s="142">
        <v>1</v>
      </c>
      <c r="W4" s="142">
        <v>126084.277</v>
      </c>
      <c r="X4" s="142">
        <v>585.03099999999995</v>
      </c>
      <c r="Y4" s="158">
        <v>0.12141948488825401</v>
      </c>
      <c r="Z4" s="158">
        <v>4.1662708946466401E-4</v>
      </c>
    </row>
    <row r="5" spans="1:26">
      <c r="A5" s="16" t="s">
        <v>26</v>
      </c>
      <c r="B5" s="16">
        <v>7210</v>
      </c>
      <c r="C5" s="16" t="s">
        <v>2702</v>
      </c>
      <c r="D5" s="16" t="s">
        <v>2703</v>
      </c>
      <c r="E5" s="14" t="s">
        <v>34</v>
      </c>
      <c r="F5" s="16" t="s">
        <v>2702</v>
      </c>
      <c r="G5" s="16" t="s">
        <v>2704</v>
      </c>
      <c r="H5" s="14" t="s">
        <v>34</v>
      </c>
      <c r="I5" s="16" t="s">
        <v>774</v>
      </c>
      <c r="J5" s="14" t="s">
        <v>91</v>
      </c>
      <c r="K5" s="14" t="s">
        <v>92</v>
      </c>
      <c r="L5" s="16" t="s">
        <v>93</v>
      </c>
      <c r="M5" s="16" t="s">
        <v>479</v>
      </c>
      <c r="N5" s="16" t="s">
        <v>132</v>
      </c>
      <c r="O5" s="16" t="s">
        <v>2705</v>
      </c>
      <c r="P5" s="14" t="s">
        <v>96</v>
      </c>
      <c r="Q5" s="16" t="s">
        <v>93</v>
      </c>
      <c r="R5" s="16"/>
      <c r="S5" s="16" t="s">
        <v>2706</v>
      </c>
      <c r="T5" s="16"/>
      <c r="U5" s="142">
        <v>273886</v>
      </c>
      <c r="V5" s="142">
        <v>3.681</v>
      </c>
      <c r="W5" s="142">
        <v>273.83999999999997</v>
      </c>
      <c r="X5" s="142">
        <v>2760.7849999999999</v>
      </c>
      <c r="Y5" s="158">
        <v>0.57298335847645299</v>
      </c>
      <c r="Z5" s="158">
        <v>1.9660797373126301E-3</v>
      </c>
    </row>
    <row r="6" spans="1:26">
      <c r="A6" s="16" t="s">
        <v>26</v>
      </c>
      <c r="B6" s="16">
        <v>7210</v>
      </c>
      <c r="C6" s="16" t="s">
        <v>2707</v>
      </c>
      <c r="D6" s="16" t="s">
        <v>2708</v>
      </c>
      <c r="E6" s="14" t="s">
        <v>34</v>
      </c>
      <c r="F6" s="16" t="s">
        <v>2709</v>
      </c>
      <c r="G6" s="16" t="s">
        <v>2710</v>
      </c>
      <c r="H6" s="14" t="s">
        <v>328</v>
      </c>
      <c r="I6" s="16" t="s">
        <v>774</v>
      </c>
      <c r="J6" s="14" t="s">
        <v>91</v>
      </c>
      <c r="K6" s="14" t="s">
        <v>92</v>
      </c>
      <c r="L6" s="16" t="s">
        <v>93</v>
      </c>
      <c r="M6" s="16" t="s">
        <v>455</v>
      </c>
      <c r="N6" s="16" t="s">
        <v>132</v>
      </c>
      <c r="O6" s="16" t="s">
        <v>2711</v>
      </c>
      <c r="P6" s="14" t="s">
        <v>35</v>
      </c>
      <c r="Q6" s="16" t="s">
        <v>93</v>
      </c>
      <c r="R6" s="16"/>
      <c r="S6" s="16" t="s">
        <v>2548</v>
      </c>
      <c r="T6" s="16"/>
      <c r="U6" s="142">
        <v>298040</v>
      </c>
      <c r="V6" s="142">
        <v>1</v>
      </c>
      <c r="W6" s="142">
        <v>0</v>
      </c>
      <c r="X6" s="142">
        <v>0</v>
      </c>
      <c r="Y6" s="158">
        <v>6.1856312503843303E-10</v>
      </c>
      <c r="Z6" s="158">
        <v>2.12247774459024E-12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1">
    <dataValidation type="list" allowBlank="1" showInputMessage="1" showErrorMessage="1" sqref="J2:J6" xr:uid="{00000000-0002-0000-1200-000000000000}">
      <formula1>israel_abroad</formula1>
    </dataValidation>
    <dataValidation type="list" allowBlank="1" showInputMessage="1" showErrorMessage="1" sqref="N2:N6" xr:uid="{00000000-0002-0000-1200-000001000000}">
      <formula1>Holding_interest</formula1>
    </dataValidation>
    <dataValidation type="list" allowBlank="1" showInputMessage="1" showErrorMessage="1" sqref="Q2:Q6" xr:uid="{00000000-0002-0000-1200-000002000000}">
      <formula1>Valuation</formula1>
    </dataValidation>
    <dataValidation type="list" allowBlank="1" showInputMessage="1" showErrorMessage="1" sqref="R2:R6" xr:uid="{00000000-0002-0000-1200-000003000000}">
      <formula1>Dependence_Independence</formula1>
    </dataValidation>
    <dataValidation type="list" allowBlank="1" showInputMessage="1" showErrorMessage="1" sqref="K2:K6" xr:uid="{00000000-0002-0000-1200-000004000000}">
      <formula1>Country_list</formula1>
    </dataValidation>
    <dataValidation type="list" allowBlank="1" showInputMessage="1" showErrorMessage="1" sqref="E3:E6" xr:uid="{00000000-0002-0000-1200-000005000000}">
      <formula1>Issuer_Number_Type_2</formula1>
    </dataValidation>
    <dataValidation type="list" allowBlank="1" showInputMessage="1" showErrorMessage="1" sqref="H2" xr:uid="{00000000-0002-0000-1200-000006000000}">
      <formula1>Type_of_Security_ID</formula1>
    </dataValidation>
    <dataValidation type="list" allowBlank="1" showInputMessage="1" showErrorMessage="1" sqref="H3:H6" xr:uid="{00000000-0002-0000-1200-000007000000}">
      <formula1>Type_of_Security_ID_Traded</formula1>
    </dataValidation>
    <dataValidation type="list" allowBlank="1" showInputMessage="1" showErrorMessage="1" sqref="E2" xr:uid="{00000000-0002-0000-1200-000008000000}">
      <formula1>Issuer_Number_Type_3</formula1>
    </dataValidation>
    <dataValidation type="list" allowBlank="1" showInputMessage="1" showErrorMessage="1" sqref="M2:M6" xr:uid="{00000000-0002-0000-1200-000009000000}">
      <formula1>Industry_Sector</formula1>
    </dataValidation>
    <dataValidation type="list" allowBlank="1" showInputMessage="1" showErrorMessage="1" sqref="L2:L6" xr:uid="{00000000-0002-0000-1200-00000A000000}">
      <formula1>tradeable_status_stock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B000000}">
          <x14:formula1>
            <xm:f>'אפשרויות בחירה'!$C$946:$C$955</xm:f>
          </x14:formula1>
          <xm:sqref>I2:I6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L32"/>
  <sheetViews>
    <sheetView showGridLines="0" rightToLeft="1" tabSelected="1" workbookViewId="0">
      <selection activeCell="A36" sqref="A36"/>
    </sheetView>
  </sheetViews>
  <sheetFormatPr defaultColWidth="0" defaultRowHeight="12.75"/>
  <cols>
    <col min="1" max="1" width="42.75" style="5" customWidth="1"/>
    <col min="2" max="2" width="13" style="128" customWidth="1"/>
    <col min="3" max="3" width="13" style="6" customWidth="1"/>
    <col min="4" max="4" width="13" style="128" customWidth="1"/>
    <col min="5" max="5" width="13" style="133" customWidth="1"/>
    <col min="6" max="6" width="11.125" style="5" hidden="1" customWidth="1"/>
    <col min="7" max="8" width="8.625" style="5" hidden="1" customWidth="1"/>
    <col min="9" max="10" width="9" style="5" hidden="1" customWidth="1"/>
    <col min="11" max="12" width="8.625" style="5" hidden="1" customWidth="1"/>
    <col min="13" max="16384" width="9" style="5" hidden="1"/>
  </cols>
  <sheetData>
    <row r="1" spans="1:5" ht="18.75" customHeight="1">
      <c r="A1" s="38"/>
      <c r="B1" s="125"/>
      <c r="C1" s="99" t="s">
        <v>1170</v>
      </c>
      <c r="D1" s="129"/>
      <c r="E1" s="130"/>
    </row>
    <row r="2" spans="1:5" ht="39.75" customHeight="1">
      <c r="A2" s="38"/>
      <c r="B2" s="125" t="s">
        <v>37</v>
      </c>
      <c r="C2" s="39" t="s">
        <v>905</v>
      </c>
      <c r="D2" s="125" t="s">
        <v>22</v>
      </c>
      <c r="E2" s="130" t="s">
        <v>1171</v>
      </c>
    </row>
    <row r="3" spans="1:5">
      <c r="A3" s="41" t="s">
        <v>958</v>
      </c>
      <c r="B3" s="126">
        <f>SUM('מזומנים ושווי מזומנים'!O:O)</f>
        <v>164140.88800000004</v>
      </c>
      <c r="C3" s="42"/>
      <c r="D3" s="126"/>
      <c r="E3" s="131">
        <f>B3/$B$30</f>
        <v>0.11333649296794202</v>
      </c>
    </row>
    <row r="4" spans="1:5">
      <c r="A4" s="41" t="s">
        <v>968</v>
      </c>
      <c r="B4" s="126">
        <f>SUM('איגרות חוב ממשלתיות'!U:U)</f>
        <v>440640.83700000012</v>
      </c>
      <c r="C4" s="42"/>
      <c r="D4" s="126"/>
      <c r="E4" s="131">
        <f t="shared" ref="E4:E29" si="0">B4/$B$30</f>
        <v>0.3042550075885942</v>
      </c>
    </row>
    <row r="5" spans="1:5">
      <c r="A5" s="41" t="s">
        <v>972</v>
      </c>
      <c r="B5" s="126">
        <f>SUM('ניירות ערך מסחריים'!AD:AD)</f>
        <v>2862.5080000000003</v>
      </c>
      <c r="C5" s="42"/>
      <c r="D5" s="126"/>
      <c r="E5" s="131">
        <f t="shared" si="0"/>
        <v>1.9765131148350907E-3</v>
      </c>
    </row>
    <row r="6" spans="1:5">
      <c r="A6" s="41" t="s">
        <v>973</v>
      </c>
      <c r="B6" s="126">
        <f>SUM('איגרות חוב'!AD:AD)</f>
        <v>344292.60200000013</v>
      </c>
      <c r="C6" s="42"/>
      <c r="D6" s="126"/>
      <c r="E6" s="131">
        <f t="shared" si="0"/>
        <v>0.23772818912425689</v>
      </c>
    </row>
    <row r="7" spans="1:5">
      <c r="A7" s="41" t="s">
        <v>980</v>
      </c>
      <c r="B7" s="126">
        <f>SUM('מניות מבכ ויהש'!U:U)</f>
        <v>270019.4160000002</v>
      </c>
      <c r="C7" s="42"/>
      <c r="D7" s="126"/>
      <c r="E7" s="131">
        <f t="shared" si="0"/>
        <v>0.18644381674535493</v>
      </c>
    </row>
    <row r="8" spans="1:5">
      <c r="A8" s="41" t="s">
        <v>479</v>
      </c>
      <c r="B8" s="126">
        <f>SUM('קרנות סל'!T:T)</f>
        <v>1423.6660000000002</v>
      </c>
      <c r="C8" s="42"/>
      <c r="D8" s="126"/>
      <c r="E8" s="131">
        <f t="shared" si="0"/>
        <v>9.8301717240434415E-4</v>
      </c>
    </row>
    <row r="9" spans="1:5">
      <c r="A9" s="41" t="s">
        <v>993</v>
      </c>
      <c r="B9" s="126">
        <f>SUM('קרנות נאמנות'!T:T)</f>
        <v>2602.9540000000002</v>
      </c>
      <c r="C9" s="42"/>
      <c r="D9" s="126"/>
      <c r="E9" s="131">
        <f t="shared" si="0"/>
        <v>1.7972954899383542E-3</v>
      </c>
    </row>
    <row r="10" spans="1:5">
      <c r="A10" s="41" t="s">
        <v>1115</v>
      </c>
      <c r="B10" s="126">
        <f>SUM('כתבי אופציה'!W:W)</f>
        <v>293.32800000000003</v>
      </c>
      <c r="C10" s="42"/>
      <c r="D10" s="126"/>
      <c r="E10" s="131">
        <f t="shared" si="0"/>
        <v>2.025379977796909E-4</v>
      </c>
    </row>
    <row r="11" spans="1:5">
      <c r="A11" s="41" t="s">
        <v>996</v>
      </c>
      <c r="B11" s="126">
        <f>SUM(אופציות!V:V)</f>
        <v>0</v>
      </c>
      <c r="C11" s="42"/>
      <c r="D11" s="126"/>
      <c r="E11" s="131">
        <f t="shared" si="0"/>
        <v>0</v>
      </c>
    </row>
    <row r="12" spans="1:5">
      <c r="A12" s="41" t="s">
        <v>1120</v>
      </c>
      <c r="B12" s="126">
        <f>SUM('חוזים עתידיים'!R:R)</f>
        <v>7014.0520000000006</v>
      </c>
      <c r="C12" s="42"/>
      <c r="D12" s="126"/>
      <c r="E12" s="131">
        <f t="shared" si="0"/>
        <v>4.8430836756212722E-3</v>
      </c>
    </row>
    <row r="13" spans="1:5">
      <c r="A13" s="41" t="s">
        <v>1001</v>
      </c>
      <c r="B13" s="126">
        <f>SUM('מוצרים מובנים'!Z:Z)</f>
        <v>2502.3359999999998</v>
      </c>
      <c r="C13" s="42"/>
      <c r="D13" s="126"/>
      <c r="E13" s="131">
        <f t="shared" si="0"/>
        <v>1.7278204713223439E-3</v>
      </c>
    </row>
    <row r="14" spans="1:5">
      <c r="A14" s="41" t="s">
        <v>1008</v>
      </c>
      <c r="B14" s="126">
        <f>SUM('לא סחיר איגרות חוב ממשלתיות'!U:U)</f>
        <v>0</v>
      </c>
      <c r="C14" s="42"/>
      <c r="D14" s="126"/>
      <c r="E14" s="131">
        <f t="shared" si="0"/>
        <v>0</v>
      </c>
    </row>
    <row r="15" spans="1:5">
      <c r="A15" s="41" t="s">
        <v>1009</v>
      </c>
      <c r="B15" s="126">
        <f>SUM('לא סחיר איגרות חוב מיועדות'!N:N)</f>
        <v>0</v>
      </c>
      <c r="C15" s="42"/>
      <c r="D15" s="126"/>
      <c r="E15" s="131">
        <f t="shared" si="0"/>
        <v>0</v>
      </c>
    </row>
    <row r="16" spans="1:5">
      <c r="A16" s="41" t="s">
        <v>1015</v>
      </c>
      <c r="B16" s="126">
        <f>SUM('אפיק השקעה מובטח תשואה'!F:F)</f>
        <v>0</v>
      </c>
      <c r="C16" s="42"/>
      <c r="D16" s="126"/>
      <c r="E16" s="131">
        <f t="shared" si="0"/>
        <v>0</v>
      </c>
    </row>
    <row r="17" spans="1:5">
      <c r="A17" s="41" t="s">
        <v>1019</v>
      </c>
      <c r="B17" s="126">
        <f>SUM('לא סחיר ניירות ערך מסחריים'!AI:AI)</f>
        <v>7017.4439999999995</v>
      </c>
      <c r="C17" s="42"/>
      <c r="D17" s="126"/>
      <c r="E17" s="131">
        <f t="shared" si="0"/>
        <v>4.8454257939613849E-3</v>
      </c>
    </row>
    <row r="18" spans="1:5">
      <c r="A18" s="41" t="s">
        <v>1021</v>
      </c>
      <c r="B18" s="126">
        <f>SUM('לא סחיר איגרות חוב'!AG:AG)</f>
        <v>12943.781999999999</v>
      </c>
      <c r="C18" s="42"/>
      <c r="D18" s="126"/>
      <c r="E18" s="131">
        <f t="shared" si="0"/>
        <v>8.9374614424016889E-3</v>
      </c>
    </row>
    <row r="19" spans="1:5">
      <c r="A19" s="41" t="s">
        <v>1024</v>
      </c>
      <c r="B19" s="126">
        <f>SUM('לא סחיר מניות מבכ ויהש'!X:X)</f>
        <v>4818.2640000000001</v>
      </c>
      <c r="C19" s="42"/>
      <c r="D19" s="126"/>
      <c r="E19" s="131">
        <f t="shared" si="0"/>
        <v>3.326929387354649E-3</v>
      </c>
    </row>
    <row r="20" spans="1:5">
      <c r="A20" s="41" t="s">
        <v>782</v>
      </c>
      <c r="B20" s="126">
        <f>SUM('קרנות השקעה'!W:W)</f>
        <v>172259.49700000003</v>
      </c>
      <c r="C20" s="42"/>
      <c r="D20" s="126"/>
      <c r="E20" s="131">
        <f t="shared" si="0"/>
        <v>0.11894225447593368</v>
      </c>
    </row>
    <row r="21" spans="1:5">
      <c r="A21" s="41" t="s">
        <v>1131</v>
      </c>
      <c r="B21" s="126">
        <f>SUM('לא סחיר כתבי אופציה'!Z:Z)</f>
        <v>482.47399999999999</v>
      </c>
      <c r="C21" s="42"/>
      <c r="D21" s="126"/>
      <c r="E21" s="131">
        <f t="shared" si="0"/>
        <v>3.3314009552705019E-4</v>
      </c>
    </row>
    <row r="22" spans="1:5">
      <c r="A22" s="41" t="s">
        <v>1039</v>
      </c>
      <c r="B22" s="126">
        <f>SUM('לא סחיר אופציות'!Z:Z)</f>
        <v>0</v>
      </c>
      <c r="C22" s="42"/>
      <c r="D22" s="126"/>
      <c r="E22" s="131">
        <f t="shared" si="0"/>
        <v>0</v>
      </c>
    </row>
    <row r="23" spans="1:5">
      <c r="A23" s="41" t="s">
        <v>1048</v>
      </c>
      <c r="B23" s="126">
        <f>SUM('לא סחיר נגזרים אחרים'!R:R)</f>
        <v>-16.65033</v>
      </c>
      <c r="C23" s="42"/>
      <c r="D23" s="126"/>
      <c r="E23" s="131">
        <f t="shared" si="0"/>
        <v>-1.1496769829580267E-5</v>
      </c>
    </row>
    <row r="24" spans="1:5">
      <c r="A24" s="41" t="s">
        <v>1041</v>
      </c>
      <c r="B24" s="126">
        <f>SUM(הלוואות!AT:AT)</f>
        <v>14339.534</v>
      </c>
      <c r="C24" s="42"/>
      <c r="D24" s="126"/>
      <c r="E24" s="131">
        <f t="shared" si="0"/>
        <v>9.9012044723101843E-3</v>
      </c>
    </row>
    <row r="25" spans="1:5">
      <c r="A25" s="41" t="s">
        <v>1059</v>
      </c>
      <c r="B25" s="126">
        <f>SUM('לא סחיר מוצרים מובנים'!AB:AB)</f>
        <v>0</v>
      </c>
      <c r="C25" s="42"/>
      <c r="D25" s="126"/>
      <c r="E25" s="131">
        <f t="shared" si="0"/>
        <v>0</v>
      </c>
    </row>
    <row r="26" spans="1:5">
      <c r="A26" s="41" t="s">
        <v>1064</v>
      </c>
      <c r="B26" s="126">
        <f>SUM('פיקדונות מעל 3 חודשים'!T:T)</f>
        <v>269.87299999999999</v>
      </c>
      <c r="C26" s="42"/>
      <c r="D26" s="126"/>
      <c r="E26" s="131">
        <f t="shared" si="0"/>
        <v>1.8634271898624924E-4</v>
      </c>
    </row>
    <row r="27" spans="1:5">
      <c r="A27" s="41" t="s">
        <v>1067</v>
      </c>
      <c r="B27" s="126">
        <f>SUM('זכויות מקרקעין'!S:S)</f>
        <v>0</v>
      </c>
      <c r="C27" s="42"/>
      <c r="D27" s="126"/>
      <c r="E27" s="131">
        <f t="shared" si="0"/>
        <v>0</v>
      </c>
    </row>
    <row r="28" spans="1:5">
      <c r="A28" s="41" t="s">
        <v>1101</v>
      </c>
      <c r="B28" s="126">
        <f>SUM('השקעה בחברות מוחזקות'!U:U)</f>
        <v>0</v>
      </c>
      <c r="C28" s="42"/>
      <c r="D28" s="126"/>
      <c r="E28" s="131">
        <f t="shared" si="0"/>
        <v>0</v>
      </c>
    </row>
    <row r="29" spans="1:5">
      <c r="A29" s="41" t="s">
        <v>1070</v>
      </c>
      <c r="B29" s="126">
        <f>SUM('נכסים אחרים'!N:N)</f>
        <v>354.77199999999999</v>
      </c>
      <c r="C29" s="42"/>
      <c r="D29" s="126"/>
      <c r="E29" s="131">
        <f t="shared" si="0"/>
        <v>2.4496403530619815E-4</v>
      </c>
    </row>
    <row r="30" spans="1:5">
      <c r="A30" s="40" t="s">
        <v>1172</v>
      </c>
      <c r="B30" s="127">
        <f>IF(SUM(B3:B29)=0,0.0001,SUM(B3:B29))</f>
        <v>1448261.5766699996</v>
      </c>
      <c r="C30" s="43">
        <f t="shared" ref="C30" si="1">SUM(C3:C29)</f>
        <v>0</v>
      </c>
      <c r="D30" s="127"/>
      <c r="E30" s="132">
        <f>SUM(E3:E29)</f>
        <v>1.0000000000000007</v>
      </c>
    </row>
    <row r="31" spans="1:5">
      <c r="A31" s="41" t="s">
        <v>1169</v>
      </c>
      <c r="B31" s="126"/>
      <c r="C31" s="42"/>
      <c r="D31" s="126"/>
      <c r="E31" s="131"/>
    </row>
    <row r="32" spans="1:5">
      <c r="A32" s="41" t="s">
        <v>1173</v>
      </c>
      <c r="B32" s="126">
        <f>SUM('יתרות התחייבות להשקעה'!O:O)</f>
        <v>53812.592298456009</v>
      </c>
      <c r="C32" s="42"/>
      <c r="D32" s="126"/>
      <c r="E32" s="131">
        <f>B32/B30</f>
        <v>3.7156680233268201E-2</v>
      </c>
    </row>
  </sheetData>
  <customSheetViews>
    <customSheetView guid="{AE318230-F718-49FC-82EB-7CAC3DCD05F1}" showGridLines="0"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Z48"/>
  <sheetViews>
    <sheetView rightToLeft="1" zoomScaleNormal="100" workbookViewId="0">
      <selection sqref="A1:Z48"/>
    </sheetView>
  </sheetViews>
  <sheetFormatPr defaultColWidth="0" defaultRowHeight="14.25" zeroHeight="1"/>
  <cols>
    <col min="1" max="12" width="11.625" style="2" customWidth="1"/>
    <col min="13" max="13" width="46.875" style="2" bestFit="1" customWidth="1"/>
    <col min="14" max="15" width="11.625" style="2" customWidth="1"/>
    <col min="16" max="16" width="11.625" customWidth="1"/>
    <col min="17" max="26" width="11.625" style="2" customWidth="1"/>
    <col min="27" max="16384" width="9" style="2" hidden="1"/>
  </cols>
  <sheetData>
    <row r="1" spans="1:26" ht="66.75" customHeight="1">
      <c r="A1" s="15" t="s">
        <v>0</v>
      </c>
      <c r="B1" s="15" t="s">
        <v>1</v>
      </c>
      <c r="C1" s="15" t="s">
        <v>200</v>
      </c>
      <c r="D1" s="15" t="s">
        <v>201</v>
      </c>
      <c r="E1" s="15" t="s">
        <v>202</v>
      </c>
      <c r="F1" s="15" t="s">
        <v>203</v>
      </c>
      <c r="G1" s="15" t="s">
        <v>204</v>
      </c>
      <c r="H1" s="15" t="s">
        <v>205</v>
      </c>
      <c r="I1" s="15" t="s">
        <v>5</v>
      </c>
      <c r="J1" s="15" t="s">
        <v>839</v>
      </c>
      <c r="K1" s="15" t="s">
        <v>6</v>
      </c>
      <c r="L1" s="15" t="s">
        <v>1127</v>
      </c>
      <c r="M1" s="15" t="s">
        <v>1128</v>
      </c>
      <c r="N1" s="15" t="s">
        <v>7</v>
      </c>
      <c r="O1" s="15" t="s">
        <v>118</v>
      </c>
      <c r="P1" s="25" t="s">
        <v>161</v>
      </c>
      <c r="Q1" s="15" t="s">
        <v>11</v>
      </c>
      <c r="R1" s="15" t="s">
        <v>154</v>
      </c>
      <c r="S1" s="15" t="s">
        <v>155</v>
      </c>
      <c r="T1" s="15" t="s">
        <v>127</v>
      </c>
      <c r="U1" s="15" t="s">
        <v>18</v>
      </c>
      <c r="V1" s="100" t="s">
        <v>2542</v>
      </c>
      <c r="W1" s="15" t="s">
        <v>20</v>
      </c>
      <c r="X1" s="15" t="s">
        <v>1130</v>
      </c>
      <c r="Y1" s="151" t="s">
        <v>24</v>
      </c>
      <c r="Z1" s="151" t="s">
        <v>25</v>
      </c>
    </row>
    <row r="2" spans="1:26">
      <c r="A2" s="16" t="s">
        <v>26</v>
      </c>
      <c r="B2" s="16">
        <v>7210</v>
      </c>
      <c r="C2" s="16" t="s">
        <v>2659</v>
      </c>
      <c r="D2" s="16">
        <v>27092</v>
      </c>
      <c r="E2" s="16" t="s">
        <v>34</v>
      </c>
      <c r="F2" s="16" t="s">
        <v>2660</v>
      </c>
      <c r="G2" s="16">
        <v>7211</v>
      </c>
      <c r="H2" s="16" t="s">
        <v>34</v>
      </c>
      <c r="I2" s="2" t="s">
        <v>1037</v>
      </c>
      <c r="J2" s="16" t="s">
        <v>847</v>
      </c>
      <c r="K2" s="14" t="s">
        <v>91</v>
      </c>
      <c r="L2" s="16" t="s">
        <v>228</v>
      </c>
      <c r="M2" s="16" t="s">
        <v>31</v>
      </c>
      <c r="N2" s="14" t="s">
        <v>92</v>
      </c>
      <c r="O2" s="16" t="s">
        <v>132</v>
      </c>
      <c r="P2" t="s">
        <v>2661</v>
      </c>
      <c r="Q2" s="14" t="s">
        <v>96</v>
      </c>
      <c r="R2" s="16" t="s">
        <v>900</v>
      </c>
      <c r="S2" s="16" t="s">
        <v>904</v>
      </c>
      <c r="T2" s="16" t="s">
        <v>2662</v>
      </c>
      <c r="U2" s="142">
        <v>3.681</v>
      </c>
      <c r="V2" s="142">
        <v>1261.54</v>
      </c>
      <c r="W2" s="142">
        <v>4643.7290000000003</v>
      </c>
      <c r="X2" s="16"/>
      <c r="Y2" s="158">
        <v>2.6957751939401385E-2</v>
      </c>
      <c r="Z2" s="158">
        <v>3.640991567444156E-3</v>
      </c>
    </row>
    <row r="3" spans="1:26">
      <c r="A3" s="16" t="s">
        <v>26</v>
      </c>
      <c r="B3" s="16">
        <v>7210</v>
      </c>
      <c r="C3" s="16" t="s">
        <v>2600</v>
      </c>
      <c r="D3" s="2">
        <v>811259854</v>
      </c>
      <c r="E3" s="16" t="s">
        <v>34</v>
      </c>
      <c r="F3" s="16" t="s">
        <v>2601</v>
      </c>
      <c r="G3" s="16">
        <v>29993519</v>
      </c>
      <c r="H3" s="16" t="s">
        <v>34</v>
      </c>
      <c r="I3" s="2" t="s">
        <v>1037</v>
      </c>
      <c r="J3" s="16" t="s">
        <v>847</v>
      </c>
      <c r="K3" s="14" t="s">
        <v>91</v>
      </c>
      <c r="L3" s="16" t="s">
        <v>228</v>
      </c>
      <c r="M3" s="16" t="s">
        <v>92</v>
      </c>
      <c r="N3" s="14" t="s">
        <v>92</v>
      </c>
      <c r="O3" s="16" t="s">
        <v>132</v>
      </c>
      <c r="P3" t="s">
        <v>2602</v>
      </c>
      <c r="Q3" s="14" t="s">
        <v>96</v>
      </c>
      <c r="R3" s="16" t="s">
        <v>900</v>
      </c>
      <c r="S3" s="16" t="s">
        <v>904</v>
      </c>
      <c r="T3" s="23" t="s">
        <v>2603</v>
      </c>
      <c r="U3" s="142">
        <v>3.681</v>
      </c>
      <c r="V3" s="142">
        <v>1532.64</v>
      </c>
      <c r="W3" s="142">
        <v>5641.6480000000001</v>
      </c>
      <c r="X3" s="23"/>
      <c r="Y3" s="158">
        <v>3.2750867140482372E-2</v>
      </c>
      <c r="Z3" s="158">
        <v>4.4234263803982514E-3</v>
      </c>
    </row>
    <row r="4" spans="1:26">
      <c r="A4" s="16" t="s">
        <v>26</v>
      </c>
      <c r="B4" s="16">
        <v>7210</v>
      </c>
      <c r="C4" s="16" t="s">
        <v>2600</v>
      </c>
      <c r="D4" s="2">
        <v>811259854</v>
      </c>
      <c r="E4" s="16" t="s">
        <v>34</v>
      </c>
      <c r="F4" s="16" t="s">
        <v>2663</v>
      </c>
      <c r="G4" s="16">
        <v>7314</v>
      </c>
      <c r="H4" s="16" t="s">
        <v>34</v>
      </c>
      <c r="I4" s="2" t="s">
        <v>1037</v>
      </c>
      <c r="J4" s="16" t="s">
        <v>847</v>
      </c>
      <c r="K4" s="14" t="s">
        <v>91</v>
      </c>
      <c r="L4" s="12" t="s">
        <v>92</v>
      </c>
      <c r="M4" s="16" t="s">
        <v>92</v>
      </c>
      <c r="N4" s="14" t="s">
        <v>92</v>
      </c>
      <c r="O4" s="16" t="s">
        <v>132</v>
      </c>
      <c r="P4" t="s">
        <v>2664</v>
      </c>
      <c r="Q4" s="14" t="s">
        <v>96</v>
      </c>
      <c r="R4" s="16" t="s">
        <v>900</v>
      </c>
      <c r="S4" s="16" t="s">
        <v>904</v>
      </c>
      <c r="T4" s="16" t="s">
        <v>2603</v>
      </c>
      <c r="U4" s="142">
        <v>3.681</v>
      </c>
      <c r="V4" s="142">
        <v>1957.92</v>
      </c>
      <c r="W4" s="142">
        <v>7207.1040000000003</v>
      </c>
      <c r="X4" s="23"/>
      <c r="Y4" s="158">
        <v>4.1838642989673533E-2</v>
      </c>
      <c r="Z4" s="158">
        <v>5.6508475432647887E-3</v>
      </c>
    </row>
    <row r="5" spans="1:26">
      <c r="A5" s="16" t="s">
        <v>26</v>
      </c>
      <c r="B5" s="16">
        <v>7210</v>
      </c>
      <c r="C5" s="16" t="s">
        <v>2600</v>
      </c>
      <c r="D5" s="2">
        <v>811259854</v>
      </c>
      <c r="E5" s="16" t="s">
        <v>34</v>
      </c>
      <c r="F5" s="16" t="s">
        <v>2665</v>
      </c>
      <c r="G5" s="16">
        <v>7085</v>
      </c>
      <c r="H5" s="16" t="s">
        <v>34</v>
      </c>
      <c r="I5" s="2" t="s">
        <v>1037</v>
      </c>
      <c r="J5" s="16" t="s">
        <v>847</v>
      </c>
      <c r="K5" s="14" t="s">
        <v>91</v>
      </c>
      <c r="L5" s="12" t="s">
        <v>92</v>
      </c>
      <c r="M5" s="16" t="s">
        <v>92</v>
      </c>
      <c r="N5" s="14" t="s">
        <v>92</v>
      </c>
      <c r="O5" s="16" t="s">
        <v>132</v>
      </c>
      <c r="P5" t="s">
        <v>2666</v>
      </c>
      <c r="Q5" s="14" t="s">
        <v>96</v>
      </c>
      <c r="R5" s="16" t="s">
        <v>900</v>
      </c>
      <c r="S5" s="16" t="s">
        <v>904</v>
      </c>
      <c r="T5" s="16" t="s">
        <v>2563</v>
      </c>
      <c r="U5" s="142">
        <v>3.681</v>
      </c>
      <c r="V5" s="142">
        <v>2779.78</v>
      </c>
      <c r="W5" s="142">
        <v>10232.370000000001</v>
      </c>
      <c r="X5" s="23"/>
      <c r="Y5" s="158">
        <v>5.940090657934681E-2</v>
      </c>
      <c r="Z5" s="158">
        <v>8.0228574118536983E-3</v>
      </c>
    </row>
    <row r="6" spans="1:26">
      <c r="A6" s="16" t="s">
        <v>26</v>
      </c>
      <c r="B6" s="16">
        <v>7210</v>
      </c>
      <c r="C6" s="16" t="s">
        <v>2669</v>
      </c>
      <c r="D6" s="2">
        <v>550254411</v>
      </c>
      <c r="E6" s="16" t="s">
        <v>34</v>
      </c>
      <c r="F6" s="16" t="s">
        <v>2670</v>
      </c>
      <c r="G6" s="16">
        <v>9005010</v>
      </c>
      <c r="H6" s="16" t="s">
        <v>34</v>
      </c>
      <c r="I6" s="2" t="s">
        <v>1033</v>
      </c>
      <c r="J6" s="16" t="s">
        <v>857</v>
      </c>
      <c r="K6" s="14" t="s">
        <v>91</v>
      </c>
      <c r="L6" s="16" t="s">
        <v>228</v>
      </c>
      <c r="M6" s="16" t="s">
        <v>2872</v>
      </c>
      <c r="N6" s="14" t="s">
        <v>303</v>
      </c>
      <c r="O6" s="16" t="s">
        <v>132</v>
      </c>
      <c r="P6" t="s">
        <v>2671</v>
      </c>
      <c r="Q6" s="14" t="s">
        <v>1180</v>
      </c>
      <c r="R6" s="16" t="s">
        <v>900</v>
      </c>
      <c r="S6" s="16" t="s">
        <v>904</v>
      </c>
      <c r="T6" s="16" t="s">
        <v>2672</v>
      </c>
      <c r="U6" s="142">
        <v>3.9790000000000001</v>
      </c>
      <c r="V6" s="142">
        <v>8.9130000000000003</v>
      </c>
      <c r="W6" s="142">
        <v>35.463999999999999</v>
      </c>
      <c r="X6" s="16"/>
      <c r="Y6" s="158">
        <v>2.0587439109035207E-4</v>
      </c>
      <c r="Z6" s="158">
        <v>2.7805987813734489E-5</v>
      </c>
    </row>
    <row r="7" spans="1:26">
      <c r="A7" s="16" t="s">
        <v>26</v>
      </c>
      <c r="B7" s="16">
        <v>7210</v>
      </c>
      <c r="C7" s="16" t="s">
        <v>2655</v>
      </c>
      <c r="D7" s="2">
        <v>89867</v>
      </c>
      <c r="E7" s="16" t="s">
        <v>34</v>
      </c>
      <c r="F7" s="16" t="s">
        <v>2656</v>
      </c>
      <c r="G7" s="16">
        <v>29999807</v>
      </c>
      <c r="H7" s="16" t="s">
        <v>34</v>
      </c>
      <c r="I7" s="2" t="s">
        <v>1033</v>
      </c>
      <c r="J7" s="16" t="s">
        <v>576</v>
      </c>
      <c r="K7" s="14" t="s">
        <v>91</v>
      </c>
      <c r="L7" s="12" t="s">
        <v>92</v>
      </c>
      <c r="M7" s="16" t="s">
        <v>2873</v>
      </c>
      <c r="N7" s="14" t="s">
        <v>92</v>
      </c>
      <c r="O7" s="16" t="s">
        <v>132</v>
      </c>
      <c r="P7" t="s">
        <v>2657</v>
      </c>
      <c r="Q7" s="14" t="s">
        <v>96</v>
      </c>
      <c r="R7" s="16" t="s">
        <v>900</v>
      </c>
      <c r="S7" s="16" t="s">
        <v>904</v>
      </c>
      <c r="T7" s="16" t="s">
        <v>2658</v>
      </c>
      <c r="U7" s="142">
        <v>3.681</v>
      </c>
      <c r="V7" s="142">
        <v>2897.25</v>
      </c>
      <c r="W7" s="142">
        <v>10664.777</v>
      </c>
      <c r="X7" s="16"/>
      <c r="Y7" s="158">
        <v>6.1911114040324247E-2</v>
      </c>
      <c r="Z7" s="158">
        <v>8.3618932564782558E-3</v>
      </c>
    </row>
    <row r="8" spans="1:26">
      <c r="A8" s="16" t="s">
        <v>26</v>
      </c>
      <c r="B8" s="16">
        <v>7210</v>
      </c>
      <c r="C8" s="16" t="s">
        <v>2795</v>
      </c>
      <c r="D8" s="2">
        <v>540279767</v>
      </c>
      <c r="E8" s="16" t="s">
        <v>1305</v>
      </c>
      <c r="F8" s="16" t="s">
        <v>2543</v>
      </c>
      <c r="G8" s="16">
        <v>180100</v>
      </c>
      <c r="H8" s="16" t="s">
        <v>34</v>
      </c>
      <c r="I8" s="2" t="s">
        <v>1033</v>
      </c>
      <c r="J8" s="16" t="s">
        <v>576</v>
      </c>
      <c r="K8" s="14" t="s">
        <v>31</v>
      </c>
      <c r="L8" s="16" t="s">
        <v>31</v>
      </c>
      <c r="M8" s="16" t="s">
        <v>31</v>
      </c>
      <c r="N8" s="14" t="s">
        <v>31</v>
      </c>
      <c r="O8" s="16" t="s">
        <v>132</v>
      </c>
      <c r="P8" t="s">
        <v>2544</v>
      </c>
      <c r="Q8" s="14" t="s">
        <v>96</v>
      </c>
      <c r="R8" s="16" t="s">
        <v>900</v>
      </c>
      <c r="S8" s="16" t="s">
        <v>904</v>
      </c>
      <c r="T8" s="16" t="s">
        <v>2545</v>
      </c>
      <c r="U8" s="142">
        <v>3.681</v>
      </c>
      <c r="V8" s="142">
        <v>367.59800000000001</v>
      </c>
      <c r="W8" s="142">
        <v>1353.1289999999999</v>
      </c>
      <c r="X8" s="16"/>
      <c r="Y8" s="158">
        <v>7.8551805359306087E-3</v>
      </c>
      <c r="Z8" s="158">
        <v>1.0609432921694104E-3</v>
      </c>
    </row>
    <row r="9" spans="1:26">
      <c r="A9" s="16" t="s">
        <v>26</v>
      </c>
      <c r="B9" s="16">
        <v>7210</v>
      </c>
      <c r="C9" s="16" t="s">
        <v>2796</v>
      </c>
      <c r="D9" s="2">
        <v>540279767</v>
      </c>
      <c r="E9" s="16" t="s">
        <v>1305</v>
      </c>
      <c r="F9" s="16" t="s">
        <v>2561</v>
      </c>
      <c r="G9" s="16">
        <v>7104</v>
      </c>
      <c r="H9" s="16" t="s">
        <v>34</v>
      </c>
      <c r="I9" s="2" t="s">
        <v>1033</v>
      </c>
      <c r="J9" s="16" t="s">
        <v>576</v>
      </c>
      <c r="K9" s="14" t="s">
        <v>31</v>
      </c>
      <c r="L9" s="16" t="s">
        <v>31</v>
      </c>
      <c r="M9" s="16" t="s">
        <v>31</v>
      </c>
      <c r="N9" s="14" t="s">
        <v>31</v>
      </c>
      <c r="O9" s="16" t="s">
        <v>132</v>
      </c>
      <c r="P9" t="s">
        <v>2562</v>
      </c>
      <c r="Q9" s="14" t="s">
        <v>96</v>
      </c>
      <c r="R9" s="16" t="s">
        <v>900</v>
      </c>
      <c r="S9" s="16" t="s">
        <v>904</v>
      </c>
      <c r="T9" s="16" t="s">
        <v>2563</v>
      </c>
      <c r="U9" s="142">
        <v>3.681</v>
      </c>
      <c r="V9" s="142">
        <v>1511.912</v>
      </c>
      <c r="W9" s="142">
        <v>5565.3490000000002</v>
      </c>
      <c r="X9" s="16"/>
      <c r="Y9" s="158">
        <v>3.2307937161943939E-2</v>
      </c>
      <c r="Z9" s="158">
        <v>4.3636029826441712E-3</v>
      </c>
    </row>
    <row r="10" spans="1:26">
      <c r="A10" s="16" t="s">
        <v>26</v>
      </c>
      <c r="B10" s="16">
        <v>7210</v>
      </c>
      <c r="C10" s="16" t="s">
        <v>2793</v>
      </c>
      <c r="D10" s="2">
        <v>540279767</v>
      </c>
      <c r="E10" s="16" t="s">
        <v>1305</v>
      </c>
      <c r="F10" s="16" t="s">
        <v>2582</v>
      </c>
      <c r="G10" s="16">
        <v>9203620</v>
      </c>
      <c r="H10" s="16" t="s">
        <v>34</v>
      </c>
      <c r="I10" s="2" t="s">
        <v>1033</v>
      </c>
      <c r="J10" s="16" t="s">
        <v>576</v>
      </c>
      <c r="K10" s="14" t="s">
        <v>31</v>
      </c>
      <c r="L10" s="16" t="s">
        <v>31</v>
      </c>
      <c r="M10" s="16" t="s">
        <v>31</v>
      </c>
      <c r="N10" s="14" t="s">
        <v>31</v>
      </c>
      <c r="O10" s="16" t="s">
        <v>132</v>
      </c>
      <c r="P10" t="s">
        <v>2583</v>
      </c>
      <c r="Q10" s="14" t="s">
        <v>96</v>
      </c>
      <c r="R10" s="16" t="s">
        <v>900</v>
      </c>
      <c r="S10" s="16" t="s">
        <v>904</v>
      </c>
      <c r="T10" s="16" t="s">
        <v>2584</v>
      </c>
      <c r="U10" s="142">
        <v>3.681</v>
      </c>
      <c r="V10" s="142">
        <v>21.556999999999999</v>
      </c>
      <c r="W10" s="142">
        <v>79.352000000000004</v>
      </c>
      <c r="X10" s="16"/>
      <c r="Y10" s="158">
        <v>4.6065099827256889E-4</v>
      </c>
      <c r="Z10" s="158">
        <v>6.2216849684477063E-5</v>
      </c>
    </row>
    <row r="11" spans="1:26">
      <c r="A11" s="16" t="s">
        <v>26</v>
      </c>
      <c r="B11" s="16">
        <v>7210</v>
      </c>
      <c r="C11" s="16" t="s">
        <v>2607</v>
      </c>
      <c r="D11" s="2">
        <v>10862</v>
      </c>
      <c r="E11" s="16" t="s">
        <v>34</v>
      </c>
      <c r="F11" s="16" t="s">
        <v>2608</v>
      </c>
      <c r="G11" s="16">
        <v>29993409</v>
      </c>
      <c r="H11" s="16" t="s">
        <v>34</v>
      </c>
      <c r="I11" s="2" t="s">
        <v>1036</v>
      </c>
      <c r="J11" s="16" t="s">
        <v>851</v>
      </c>
      <c r="K11" s="14" t="s">
        <v>91</v>
      </c>
      <c r="L11" s="16" t="s">
        <v>263</v>
      </c>
      <c r="M11" s="16" t="s">
        <v>263</v>
      </c>
      <c r="N11" s="14" t="s">
        <v>306</v>
      </c>
      <c r="O11" s="16" t="s">
        <v>132</v>
      </c>
      <c r="P11" t="s">
        <v>2609</v>
      </c>
      <c r="Q11" s="14" t="s">
        <v>1180</v>
      </c>
      <c r="R11" s="16" t="s">
        <v>900</v>
      </c>
      <c r="S11" s="16" t="s">
        <v>904</v>
      </c>
      <c r="T11" s="16" t="s">
        <v>2610</v>
      </c>
      <c r="U11" s="142">
        <v>3.9790000000000001</v>
      </c>
      <c r="V11" s="142">
        <v>1588.7180000000001</v>
      </c>
      <c r="W11" s="142">
        <v>6321.6679999999997</v>
      </c>
      <c r="X11" s="16"/>
      <c r="Y11" s="158">
        <v>3.669851567364029E-2</v>
      </c>
      <c r="Z11" s="158">
        <v>4.9566071535120963E-3</v>
      </c>
    </row>
    <row r="12" spans="1:26">
      <c r="A12" s="16" t="s">
        <v>26</v>
      </c>
      <c r="B12" s="16">
        <v>7210</v>
      </c>
      <c r="C12" s="16" t="s">
        <v>2868</v>
      </c>
      <c r="D12" s="2">
        <v>540298221</v>
      </c>
      <c r="E12" s="16" t="s">
        <v>34</v>
      </c>
      <c r="F12" s="16" t="s">
        <v>2679</v>
      </c>
      <c r="G12" s="16">
        <v>29993477</v>
      </c>
      <c r="H12" s="16" t="s">
        <v>34</v>
      </c>
      <c r="I12" s="2" t="s">
        <v>1035</v>
      </c>
      <c r="J12" s="16" t="s">
        <v>576</v>
      </c>
      <c r="K12" s="14" t="s">
        <v>91</v>
      </c>
      <c r="L12" s="12" t="s">
        <v>228</v>
      </c>
      <c r="M12" s="2" t="s">
        <v>2874</v>
      </c>
      <c r="N12" s="14" t="s">
        <v>92</v>
      </c>
      <c r="O12" s="16" t="s">
        <v>132</v>
      </c>
      <c r="P12" t="s">
        <v>2680</v>
      </c>
      <c r="Q12" s="14" t="s">
        <v>96</v>
      </c>
      <c r="R12" s="16" t="s">
        <v>900</v>
      </c>
      <c r="S12" s="16" t="s">
        <v>904</v>
      </c>
      <c r="T12" s="16" t="s">
        <v>2610</v>
      </c>
      <c r="U12" s="142">
        <v>3.681</v>
      </c>
      <c r="V12" s="142">
        <v>58.652999999999999</v>
      </c>
      <c r="W12" s="142">
        <v>215.90199999999999</v>
      </c>
      <c r="X12" s="16"/>
      <c r="Y12" s="158">
        <v>1.2533513266455533E-3</v>
      </c>
      <c r="Z12" s="158">
        <v>1.6928123760540618E-4</v>
      </c>
    </row>
    <row r="13" spans="1:26">
      <c r="A13" s="16" t="s">
        <v>26</v>
      </c>
      <c r="B13" s="16">
        <v>7210</v>
      </c>
      <c r="C13" s="16" t="s">
        <v>2854</v>
      </c>
      <c r="D13" s="2">
        <v>862034928</v>
      </c>
      <c r="E13" s="16" t="s">
        <v>34</v>
      </c>
      <c r="F13" s="16" t="s">
        <v>2614</v>
      </c>
      <c r="G13" s="16">
        <v>29994325</v>
      </c>
      <c r="H13" s="16" t="s">
        <v>34</v>
      </c>
      <c r="I13" s="2" t="s">
        <v>1034</v>
      </c>
      <c r="J13" s="16" t="s">
        <v>858</v>
      </c>
      <c r="K13" s="14" t="s">
        <v>91</v>
      </c>
      <c r="L13" s="16" t="s">
        <v>263</v>
      </c>
      <c r="M13" s="16" t="s">
        <v>263</v>
      </c>
      <c r="N13" s="14" t="s">
        <v>306</v>
      </c>
      <c r="O13" s="16" t="s">
        <v>132</v>
      </c>
      <c r="P13" t="s">
        <v>2615</v>
      </c>
      <c r="Q13" s="14" t="s">
        <v>1180</v>
      </c>
      <c r="R13" s="16" t="s">
        <v>900</v>
      </c>
      <c r="S13" s="16" t="s">
        <v>904</v>
      </c>
      <c r="T13" s="16" t="s">
        <v>2616</v>
      </c>
      <c r="U13" s="142">
        <v>3.9790000000000001</v>
      </c>
      <c r="V13" s="142">
        <v>1911.3130000000001</v>
      </c>
      <c r="W13" s="142">
        <v>7605.3040000000001</v>
      </c>
      <c r="X13" s="16"/>
      <c r="Y13" s="158">
        <v>4.4150273897177919E-2</v>
      </c>
      <c r="Z13" s="158">
        <v>5.9630630670290318E-3</v>
      </c>
    </row>
    <row r="14" spans="1:26">
      <c r="A14" s="16" t="s">
        <v>26</v>
      </c>
      <c r="B14" s="16">
        <v>7210</v>
      </c>
      <c r="C14" s="16" t="s">
        <v>2681</v>
      </c>
      <c r="D14" s="2">
        <v>530278654</v>
      </c>
      <c r="E14" s="16" t="s">
        <v>1305</v>
      </c>
      <c r="F14" s="16" t="s">
        <v>2682</v>
      </c>
      <c r="G14" s="16">
        <v>7371</v>
      </c>
      <c r="H14" s="16" t="s">
        <v>34</v>
      </c>
      <c r="I14" s="2" t="s">
        <v>1037</v>
      </c>
      <c r="J14" s="16" t="s">
        <v>847</v>
      </c>
      <c r="K14" s="14" t="s">
        <v>91</v>
      </c>
      <c r="L14" s="16" t="s">
        <v>228</v>
      </c>
      <c r="M14" s="16" t="s">
        <v>31</v>
      </c>
      <c r="N14" s="14" t="s">
        <v>303</v>
      </c>
      <c r="O14" s="16" t="s">
        <v>132</v>
      </c>
      <c r="P14" t="s">
        <v>2683</v>
      </c>
      <c r="Q14" s="14" t="s">
        <v>1180</v>
      </c>
      <c r="R14" s="16" t="s">
        <v>900</v>
      </c>
      <c r="S14" s="16" t="s">
        <v>904</v>
      </c>
      <c r="T14" s="16" t="s">
        <v>2684</v>
      </c>
      <c r="U14" s="142">
        <v>3.9790000000000001</v>
      </c>
      <c r="V14" s="142">
        <v>1146.8330000000001</v>
      </c>
      <c r="W14" s="142">
        <v>4563.3630000000003</v>
      </c>
      <c r="X14" s="16"/>
      <c r="Y14" s="158">
        <v>2.649121330950073E-2</v>
      </c>
      <c r="Z14" s="158">
        <v>3.5779795172860541E-3</v>
      </c>
    </row>
    <row r="15" spans="1:26">
      <c r="A15" s="16" t="s">
        <v>26</v>
      </c>
      <c r="B15" s="16">
        <v>7210</v>
      </c>
      <c r="C15" s="16" t="s">
        <v>2549</v>
      </c>
      <c r="D15" s="2">
        <v>10948</v>
      </c>
      <c r="E15" s="16" t="s">
        <v>34</v>
      </c>
      <c r="F15" s="16" t="s">
        <v>2550</v>
      </c>
      <c r="G15" s="16">
        <v>72351</v>
      </c>
      <c r="H15" s="16" t="s">
        <v>34</v>
      </c>
      <c r="I15" s="2" t="s">
        <v>1033</v>
      </c>
      <c r="J15" s="16" t="s">
        <v>576</v>
      </c>
      <c r="K15" s="14" t="s">
        <v>31</v>
      </c>
      <c r="L15" s="16" t="s">
        <v>31</v>
      </c>
      <c r="M15" s="16" t="s">
        <v>31</v>
      </c>
      <c r="N15" s="14" t="s">
        <v>31</v>
      </c>
      <c r="O15" s="16" t="s">
        <v>132</v>
      </c>
      <c r="P15" t="s">
        <v>2551</v>
      </c>
      <c r="Q15" s="14" t="s">
        <v>96</v>
      </c>
      <c r="R15" s="16" t="s">
        <v>900</v>
      </c>
      <c r="S15" s="16" t="s">
        <v>904</v>
      </c>
      <c r="T15" s="16" t="s">
        <v>1314</v>
      </c>
      <c r="U15" s="142">
        <v>3.681</v>
      </c>
      <c r="V15" s="142">
        <v>701.47699999999998</v>
      </c>
      <c r="W15" s="142">
        <v>2582.136</v>
      </c>
      <c r="X15" s="16"/>
      <c r="Y15" s="158">
        <v>1.4989804821391024E-2</v>
      </c>
      <c r="Z15" s="158">
        <v>2.0245661832264195E-3</v>
      </c>
    </row>
    <row r="16" spans="1:26">
      <c r="A16" s="16" t="s">
        <v>26</v>
      </c>
      <c r="B16" s="16">
        <v>7210</v>
      </c>
      <c r="C16" s="16" t="s">
        <v>2617</v>
      </c>
      <c r="D16" s="2">
        <v>232962336</v>
      </c>
      <c r="E16" s="16" t="s">
        <v>34</v>
      </c>
      <c r="F16" s="16" t="s">
        <v>2618</v>
      </c>
      <c r="G16" s="16">
        <v>29993440</v>
      </c>
      <c r="H16" s="16" t="s">
        <v>34</v>
      </c>
      <c r="I16" s="2" t="s">
        <v>1033</v>
      </c>
      <c r="J16" s="16" t="s">
        <v>841</v>
      </c>
      <c r="K16" s="14" t="s">
        <v>91</v>
      </c>
      <c r="L16" s="16" t="s">
        <v>228</v>
      </c>
      <c r="M16" s="16" t="s">
        <v>92</v>
      </c>
      <c r="N16" s="14" t="s">
        <v>92</v>
      </c>
      <c r="O16" s="16" t="s">
        <v>132</v>
      </c>
      <c r="P16" t="s">
        <v>2619</v>
      </c>
      <c r="Q16" s="14" t="s">
        <v>96</v>
      </c>
      <c r="R16" s="16" t="s">
        <v>900</v>
      </c>
      <c r="S16" s="16" t="s">
        <v>904</v>
      </c>
      <c r="T16" s="16" t="s">
        <v>2620</v>
      </c>
      <c r="U16" s="142">
        <v>3.681</v>
      </c>
      <c r="V16" s="142">
        <v>4506.4679999999998</v>
      </c>
      <c r="W16" s="142">
        <v>16588.307000000001</v>
      </c>
      <c r="X16" s="16"/>
      <c r="Y16" s="158">
        <v>9.6298360974295394E-2</v>
      </c>
      <c r="Z16" s="158">
        <v>1.3006333801656339E-2</v>
      </c>
    </row>
    <row r="17" spans="1:26">
      <c r="A17" s="16" t="s">
        <v>26</v>
      </c>
      <c r="B17" s="16">
        <v>7210</v>
      </c>
      <c r="C17" s="16" t="s">
        <v>2821</v>
      </c>
      <c r="D17" s="2">
        <v>364800114</v>
      </c>
      <c r="E17" s="16" t="s">
        <v>34</v>
      </c>
      <c r="F17" s="16" t="s">
        <v>2649</v>
      </c>
      <c r="G17" s="16">
        <v>75741</v>
      </c>
      <c r="H17" s="16" t="s">
        <v>34</v>
      </c>
      <c r="I17" s="2" t="s">
        <v>1033</v>
      </c>
      <c r="J17" s="16" t="s">
        <v>840</v>
      </c>
      <c r="K17" s="14" t="s">
        <v>91</v>
      </c>
      <c r="L17" s="16" t="s">
        <v>228</v>
      </c>
      <c r="M17" s="16" t="s">
        <v>31</v>
      </c>
      <c r="N17" s="14" t="s">
        <v>92</v>
      </c>
      <c r="O17" s="16" t="s">
        <v>132</v>
      </c>
      <c r="P17" t="s">
        <v>2650</v>
      </c>
      <c r="Q17" s="14" t="s">
        <v>96</v>
      </c>
      <c r="R17" s="16" t="s">
        <v>900</v>
      </c>
      <c r="S17" s="16" t="s">
        <v>904</v>
      </c>
      <c r="T17" s="16" t="s">
        <v>2592</v>
      </c>
      <c r="U17" s="142">
        <v>3.681</v>
      </c>
      <c r="V17" s="142">
        <v>2919.0529999999999</v>
      </c>
      <c r="W17" s="142">
        <v>10745.034</v>
      </c>
      <c r="X17" s="16"/>
      <c r="Y17" s="158">
        <v>6.2377020682630298E-2</v>
      </c>
      <c r="Z17" s="158">
        <v>8.424819948572828E-3</v>
      </c>
    </row>
    <row r="18" spans="1:26">
      <c r="A18" s="16" t="s">
        <v>26</v>
      </c>
      <c r="B18" s="16">
        <v>7210</v>
      </c>
      <c r="C18" s="16" t="s">
        <v>2842</v>
      </c>
      <c r="D18" s="2">
        <v>364800114</v>
      </c>
      <c r="E18" s="16" t="s">
        <v>34</v>
      </c>
      <c r="F18" s="16" t="s">
        <v>2651</v>
      </c>
      <c r="G18" s="16">
        <v>7075</v>
      </c>
      <c r="H18" s="16" t="s">
        <v>34</v>
      </c>
      <c r="I18" s="2" t="s">
        <v>1033</v>
      </c>
      <c r="J18" s="16" t="s">
        <v>840</v>
      </c>
      <c r="K18" s="14" t="s">
        <v>91</v>
      </c>
      <c r="L18" s="16" t="s">
        <v>228</v>
      </c>
      <c r="M18" s="16" t="s">
        <v>31</v>
      </c>
      <c r="N18" s="14" t="s">
        <v>303</v>
      </c>
      <c r="O18" s="16" t="s">
        <v>132</v>
      </c>
      <c r="P18" t="s">
        <v>2652</v>
      </c>
      <c r="Q18" s="14" t="s">
        <v>96</v>
      </c>
      <c r="R18" s="16" t="s">
        <v>900</v>
      </c>
      <c r="S18" s="16" t="s">
        <v>904</v>
      </c>
      <c r="T18" s="16" t="s">
        <v>2548</v>
      </c>
      <c r="U18" s="142">
        <v>3.681</v>
      </c>
      <c r="V18" s="142">
        <v>2451.5500000000002</v>
      </c>
      <c r="W18" s="142">
        <v>9024.1560000000009</v>
      </c>
      <c r="X18" s="16"/>
      <c r="Y18" s="158">
        <v>5.2386989420110566E-2</v>
      </c>
      <c r="Z18" s="158">
        <v>7.0755375726869428E-3</v>
      </c>
    </row>
    <row r="19" spans="1:26">
      <c r="A19" s="16" t="s">
        <v>26</v>
      </c>
      <c r="B19" s="16">
        <v>7210</v>
      </c>
      <c r="C19" s="16" t="s">
        <v>2845</v>
      </c>
      <c r="D19" s="2">
        <v>364800114</v>
      </c>
      <c r="E19" s="16" t="s">
        <v>34</v>
      </c>
      <c r="F19" s="16" t="s">
        <v>2653</v>
      </c>
      <c r="G19" s="16">
        <v>7538</v>
      </c>
      <c r="H19" s="16" t="s">
        <v>34</v>
      </c>
      <c r="I19" s="2" t="s">
        <v>1033</v>
      </c>
      <c r="J19" s="16" t="s">
        <v>861</v>
      </c>
      <c r="K19" s="14" t="s">
        <v>91</v>
      </c>
      <c r="L19" s="16" t="s">
        <v>228</v>
      </c>
      <c r="M19" s="16" t="s">
        <v>31</v>
      </c>
      <c r="N19" s="14" t="s">
        <v>303</v>
      </c>
      <c r="O19" s="16" t="s">
        <v>132</v>
      </c>
      <c r="P19" t="s">
        <v>2654</v>
      </c>
      <c r="Q19" s="14" t="s">
        <v>96</v>
      </c>
      <c r="R19" s="16" t="s">
        <v>900</v>
      </c>
      <c r="S19" s="16" t="s">
        <v>904</v>
      </c>
      <c r="T19" s="16" t="s">
        <v>2548</v>
      </c>
      <c r="U19" s="142">
        <v>3.681</v>
      </c>
      <c r="V19" s="142">
        <v>353.863</v>
      </c>
      <c r="W19" s="142">
        <v>1302.568</v>
      </c>
      <c r="X19" s="16"/>
      <c r="Y19" s="158">
        <v>7.5616612253324037E-3</v>
      </c>
      <c r="Z19" s="158">
        <v>1.0212997292650395E-3</v>
      </c>
    </row>
    <row r="20" spans="1:26">
      <c r="A20" s="2" t="s">
        <v>26</v>
      </c>
      <c r="B20" s="2">
        <v>7210</v>
      </c>
      <c r="C20" s="2" t="s">
        <v>2840</v>
      </c>
      <c r="D20" s="2">
        <v>364800114</v>
      </c>
      <c r="E20" s="16" t="s">
        <v>34</v>
      </c>
      <c r="F20" s="2" t="s">
        <v>2667</v>
      </c>
      <c r="G20" s="2">
        <v>29993617</v>
      </c>
      <c r="H20" s="16" t="s">
        <v>34</v>
      </c>
      <c r="I20" s="2" t="s">
        <v>1033</v>
      </c>
      <c r="J20" s="16" t="s">
        <v>859</v>
      </c>
      <c r="K20" s="14" t="s">
        <v>91</v>
      </c>
      <c r="L20" s="16" t="s">
        <v>92</v>
      </c>
      <c r="M20" s="16" t="s">
        <v>31</v>
      </c>
      <c r="N20" s="14" t="s">
        <v>92</v>
      </c>
      <c r="O20" s="16" t="s">
        <v>132</v>
      </c>
      <c r="P20" t="s">
        <v>2668</v>
      </c>
      <c r="Q20" s="2" t="s">
        <v>96</v>
      </c>
      <c r="R20" s="16" t="s">
        <v>900</v>
      </c>
      <c r="S20" s="16" t="s">
        <v>904</v>
      </c>
      <c r="T20" s="2" t="s">
        <v>1314</v>
      </c>
      <c r="U20" s="139">
        <v>3.681</v>
      </c>
      <c r="V20" s="139">
        <v>122.92700000000001</v>
      </c>
      <c r="W20" s="139">
        <v>452.49599999999998</v>
      </c>
      <c r="Y20" s="152">
        <v>2.6268251649976008E-3</v>
      </c>
      <c r="Z20" s="152">
        <v>3.547865673816549E-4</v>
      </c>
    </row>
    <row r="21" spans="1:26">
      <c r="A21" s="2" t="s">
        <v>26</v>
      </c>
      <c r="B21" s="2">
        <v>7210</v>
      </c>
      <c r="C21" s="2" t="s">
        <v>2621</v>
      </c>
      <c r="D21" s="2">
        <v>89918</v>
      </c>
      <c r="E21" s="2" t="s">
        <v>34</v>
      </c>
      <c r="F21" s="2" t="s">
        <v>2622</v>
      </c>
      <c r="G21" s="2">
        <v>29999808</v>
      </c>
      <c r="H21" s="2" t="s">
        <v>34</v>
      </c>
      <c r="I21" s="2" t="s">
        <v>1036</v>
      </c>
      <c r="J21" s="2" t="s">
        <v>852</v>
      </c>
      <c r="K21" s="2" t="s">
        <v>91</v>
      </c>
      <c r="L21" s="2" t="s">
        <v>92</v>
      </c>
      <c r="M21" s="2" t="s">
        <v>31</v>
      </c>
      <c r="N21" s="2" t="s">
        <v>92</v>
      </c>
      <c r="O21" s="2" t="s">
        <v>132</v>
      </c>
      <c r="P21" t="s">
        <v>2623</v>
      </c>
      <c r="Q21" s="2" t="s">
        <v>96</v>
      </c>
      <c r="R21" s="2" t="s">
        <v>900</v>
      </c>
      <c r="S21" s="2" t="s">
        <v>904</v>
      </c>
      <c r="T21" s="2" t="s">
        <v>1314</v>
      </c>
      <c r="U21" s="139">
        <v>3.681</v>
      </c>
      <c r="V21" s="139">
        <v>970.90499999999997</v>
      </c>
      <c r="W21" s="139">
        <v>3573.9009999999998</v>
      </c>
      <c r="Y21" s="152">
        <v>2.0747194814848918E-2</v>
      </c>
      <c r="Z21" s="152">
        <v>2.8021758468137104E-3</v>
      </c>
    </row>
    <row r="22" spans="1:26">
      <c r="A22" s="2" t="s">
        <v>26</v>
      </c>
      <c r="B22" s="2">
        <v>7210</v>
      </c>
      <c r="C22" s="2" t="s">
        <v>2624</v>
      </c>
      <c r="D22" s="2">
        <v>12787</v>
      </c>
      <c r="E22" s="2" t="s">
        <v>34</v>
      </c>
      <c r="F22" s="2" t="s">
        <v>2625</v>
      </c>
      <c r="G22" s="2">
        <v>75590</v>
      </c>
      <c r="H22" s="2" t="s">
        <v>34</v>
      </c>
      <c r="I22" s="2" t="s">
        <v>1037</v>
      </c>
      <c r="J22" s="2" t="s">
        <v>852</v>
      </c>
      <c r="K22" s="2" t="s">
        <v>91</v>
      </c>
      <c r="L22" s="2" t="s">
        <v>263</v>
      </c>
      <c r="M22" s="2" t="s">
        <v>263</v>
      </c>
      <c r="N22" s="2" t="s">
        <v>303</v>
      </c>
      <c r="O22" s="2" t="s">
        <v>132</v>
      </c>
      <c r="P22" t="s">
        <v>2626</v>
      </c>
      <c r="Q22" s="2" t="s">
        <v>1180</v>
      </c>
      <c r="R22" s="2" t="s">
        <v>900</v>
      </c>
      <c r="S22" s="2" t="s">
        <v>904</v>
      </c>
      <c r="T22" s="2" t="s">
        <v>2545</v>
      </c>
      <c r="U22" s="139">
        <v>3.9790000000000001</v>
      </c>
      <c r="V22" s="139">
        <v>1386.221</v>
      </c>
      <c r="W22" s="139">
        <v>5515.9110000000001</v>
      </c>
      <c r="Y22" s="152">
        <v>3.2020939528987727E-2</v>
      </c>
      <c r="Z22" s="152">
        <v>4.3248402562929902E-3</v>
      </c>
    </row>
    <row r="23" spans="1:26">
      <c r="A23" s="2" t="s">
        <v>26</v>
      </c>
      <c r="B23" s="2">
        <v>7210</v>
      </c>
      <c r="C23" s="2" t="s">
        <v>2624</v>
      </c>
      <c r="D23" s="2">
        <v>12787</v>
      </c>
      <c r="E23" s="2" t="s">
        <v>34</v>
      </c>
      <c r="F23" s="2" t="s">
        <v>2627</v>
      </c>
      <c r="G23" s="2">
        <v>29993319</v>
      </c>
      <c r="H23" s="2" t="s">
        <v>34</v>
      </c>
      <c r="I23" s="2" t="s">
        <v>1036</v>
      </c>
      <c r="J23" s="2" t="s">
        <v>851</v>
      </c>
      <c r="K23" s="2" t="s">
        <v>91</v>
      </c>
      <c r="L23" s="2" t="s">
        <v>92</v>
      </c>
      <c r="M23" s="2" t="s">
        <v>92</v>
      </c>
      <c r="N23" s="2" t="s">
        <v>92</v>
      </c>
      <c r="O23" s="2" t="s">
        <v>132</v>
      </c>
      <c r="P23" t="s">
        <v>2628</v>
      </c>
      <c r="Q23" s="2" t="s">
        <v>96</v>
      </c>
      <c r="R23" s="2" t="s">
        <v>900</v>
      </c>
      <c r="S23" s="2" t="s">
        <v>904</v>
      </c>
      <c r="T23" s="2" t="s">
        <v>2606</v>
      </c>
      <c r="U23" s="139">
        <v>3.681</v>
      </c>
      <c r="V23" s="139">
        <v>699.61699999999996</v>
      </c>
      <c r="W23" s="139">
        <v>2575.2919999999999</v>
      </c>
      <c r="Y23" s="152">
        <v>1.4950071700160569E-2</v>
      </c>
      <c r="Z23" s="152">
        <v>2.0191997135121228E-3</v>
      </c>
    </row>
    <row r="24" spans="1:26">
      <c r="A24" s="2" t="s">
        <v>26</v>
      </c>
      <c r="B24" s="2">
        <v>7210</v>
      </c>
      <c r="C24" s="2" t="s">
        <v>2629</v>
      </c>
      <c r="D24" s="2">
        <v>851058800</v>
      </c>
      <c r="E24" s="2" t="s">
        <v>34</v>
      </c>
      <c r="F24" s="2" t="s">
        <v>2630</v>
      </c>
      <c r="G24" s="2">
        <v>29994342</v>
      </c>
      <c r="H24" s="2" t="s">
        <v>34</v>
      </c>
      <c r="I24" s="2" t="s">
        <v>1033</v>
      </c>
      <c r="J24" s="2" t="s">
        <v>576</v>
      </c>
      <c r="K24" s="2" t="s">
        <v>91</v>
      </c>
      <c r="L24" s="2" t="s">
        <v>228</v>
      </c>
      <c r="M24" s="2" t="s">
        <v>92</v>
      </c>
      <c r="N24" s="2" t="s">
        <v>92</v>
      </c>
      <c r="O24" s="2" t="s">
        <v>132</v>
      </c>
      <c r="P24" t="s">
        <v>2631</v>
      </c>
      <c r="Q24" s="2" t="s">
        <v>96</v>
      </c>
      <c r="R24" s="2" t="s">
        <v>900</v>
      </c>
      <c r="S24" s="2" t="s">
        <v>904</v>
      </c>
      <c r="T24" s="2" t="s">
        <v>2606</v>
      </c>
      <c r="U24" s="139">
        <v>3.681</v>
      </c>
      <c r="V24" s="139">
        <v>1500.0889999999999</v>
      </c>
      <c r="W24" s="139">
        <v>5521.8280000000004</v>
      </c>
      <c r="Y24" s="152">
        <v>3.2055287306803334E-2</v>
      </c>
      <c r="Z24" s="152">
        <v>4.3294793660254415E-3</v>
      </c>
    </row>
    <row r="25" spans="1:26">
      <c r="A25" s="2" t="s">
        <v>26</v>
      </c>
      <c r="B25" s="2">
        <v>7210</v>
      </c>
      <c r="C25" s="2" t="s">
        <v>2850</v>
      </c>
      <c r="D25" s="2">
        <v>550225288</v>
      </c>
      <c r="E25" s="2" t="s">
        <v>1305</v>
      </c>
      <c r="F25" s="2" t="s">
        <v>2579</v>
      </c>
      <c r="G25" s="2">
        <v>9210820</v>
      </c>
      <c r="H25" s="2" t="s">
        <v>34</v>
      </c>
      <c r="I25" s="2" t="s">
        <v>1033</v>
      </c>
      <c r="J25" s="2" t="s">
        <v>576</v>
      </c>
      <c r="K25" s="2" t="s">
        <v>31</v>
      </c>
      <c r="L25" s="2" t="s">
        <v>31</v>
      </c>
      <c r="M25" s="2" t="s">
        <v>31</v>
      </c>
      <c r="N25" s="2" t="s">
        <v>31</v>
      </c>
      <c r="O25" s="2" t="s">
        <v>132</v>
      </c>
      <c r="P25" t="s">
        <v>2580</v>
      </c>
      <c r="Q25" s="2" t="s">
        <v>96</v>
      </c>
      <c r="R25" s="7" t="s">
        <v>900</v>
      </c>
      <c r="S25" s="2" t="s">
        <v>904</v>
      </c>
      <c r="T25" s="2" t="s">
        <v>2581</v>
      </c>
      <c r="U25" s="139">
        <v>3.681</v>
      </c>
      <c r="V25" s="139">
        <v>10.026</v>
      </c>
      <c r="W25" s="139">
        <v>36.905000000000001</v>
      </c>
      <c r="Y25" s="152">
        <v>2.1424226422801145E-4</v>
      </c>
      <c r="Z25" s="152">
        <v>2.8936176844338678E-5</v>
      </c>
    </row>
    <row r="26" spans="1:26">
      <c r="A26" s="2" t="s">
        <v>26</v>
      </c>
      <c r="B26" s="2">
        <v>7210</v>
      </c>
      <c r="C26" s="2" t="s">
        <v>2829</v>
      </c>
      <c r="D26" s="2">
        <v>90210</v>
      </c>
      <c r="E26" s="2" t="s">
        <v>34</v>
      </c>
      <c r="F26" s="2" t="s">
        <v>2552</v>
      </c>
      <c r="G26" s="2">
        <v>29994562</v>
      </c>
      <c r="H26" s="2" t="s">
        <v>34</v>
      </c>
      <c r="I26" s="2" t="s">
        <v>1036</v>
      </c>
      <c r="J26" s="2" t="s">
        <v>853</v>
      </c>
      <c r="K26" s="2" t="s">
        <v>91</v>
      </c>
      <c r="L26" s="2" t="s">
        <v>228</v>
      </c>
      <c r="M26" s="2" t="s">
        <v>228</v>
      </c>
      <c r="N26" s="2" t="s">
        <v>31</v>
      </c>
      <c r="O26" s="2" t="s">
        <v>132</v>
      </c>
      <c r="P26" t="s">
        <v>2553</v>
      </c>
      <c r="Q26" s="2" t="s">
        <v>35</v>
      </c>
      <c r="R26" s="7" t="s">
        <v>900</v>
      </c>
      <c r="S26" s="2" t="s">
        <v>904</v>
      </c>
      <c r="T26" s="2" t="s">
        <v>1314</v>
      </c>
      <c r="U26" s="139">
        <v>1</v>
      </c>
      <c r="V26" s="139">
        <v>2509.8150000000001</v>
      </c>
      <c r="W26" s="139">
        <v>2509.8150000000001</v>
      </c>
      <c r="Y26" s="152">
        <v>1.4569966070797814E-2</v>
      </c>
      <c r="Z26" s="152">
        <v>1.9678615531803982E-3</v>
      </c>
    </row>
    <row r="27" spans="1:26">
      <c r="A27" s="2" t="s">
        <v>26</v>
      </c>
      <c r="B27" s="2">
        <v>7210</v>
      </c>
      <c r="C27" s="2" t="s">
        <v>2824</v>
      </c>
      <c r="D27" s="2">
        <v>11081</v>
      </c>
      <c r="E27" s="2" t="s">
        <v>34</v>
      </c>
      <c r="F27" s="2" t="s">
        <v>2597</v>
      </c>
      <c r="G27" s="2">
        <v>9216910</v>
      </c>
      <c r="H27" s="2" t="s">
        <v>34</v>
      </c>
      <c r="I27" s="2" t="s">
        <v>1036</v>
      </c>
      <c r="J27" s="2" t="s">
        <v>853</v>
      </c>
      <c r="K27" s="2" t="s">
        <v>31</v>
      </c>
      <c r="L27" s="2" t="s">
        <v>31</v>
      </c>
      <c r="M27" s="2" t="s">
        <v>31</v>
      </c>
      <c r="N27" s="2" t="s">
        <v>31</v>
      </c>
      <c r="O27" s="2" t="s">
        <v>132</v>
      </c>
      <c r="P27" t="s">
        <v>2598</v>
      </c>
      <c r="Q27" s="2" t="s">
        <v>35</v>
      </c>
      <c r="R27" s="2" t="s">
        <v>900</v>
      </c>
      <c r="S27" s="2" t="s">
        <v>904</v>
      </c>
      <c r="T27" s="2" t="s">
        <v>2599</v>
      </c>
      <c r="U27" s="139">
        <v>1</v>
      </c>
      <c r="V27" s="139">
        <v>6.3250000000000002</v>
      </c>
      <c r="W27" s="139">
        <v>6.3250000000000002</v>
      </c>
      <c r="Y27" s="152">
        <v>3.671500832948332E-5</v>
      </c>
      <c r="Z27" s="152">
        <v>4.9588346990798503E-6</v>
      </c>
    </row>
    <row r="28" spans="1:26">
      <c r="A28" s="2" t="s">
        <v>26</v>
      </c>
      <c r="B28" s="2">
        <v>7210</v>
      </c>
      <c r="C28" s="2" t="s">
        <v>2826</v>
      </c>
      <c r="D28" s="2">
        <v>11081</v>
      </c>
      <c r="E28" s="2" t="s">
        <v>34</v>
      </c>
      <c r="F28" s="2" t="s">
        <v>2571</v>
      </c>
      <c r="G28" s="2">
        <v>29993575</v>
      </c>
      <c r="H28" s="2" t="s">
        <v>34</v>
      </c>
      <c r="I28" s="2" t="s">
        <v>1036</v>
      </c>
      <c r="J28" s="2" t="s">
        <v>853</v>
      </c>
      <c r="K28" s="2" t="s">
        <v>91</v>
      </c>
      <c r="L28" s="2" t="s">
        <v>228</v>
      </c>
      <c r="M28" s="2" t="s">
        <v>228</v>
      </c>
      <c r="N28" s="2" t="s">
        <v>31</v>
      </c>
      <c r="O28" s="2" t="s">
        <v>132</v>
      </c>
      <c r="P28" t="s">
        <v>2572</v>
      </c>
      <c r="Q28" s="2" t="s">
        <v>35</v>
      </c>
      <c r="R28" s="2" t="s">
        <v>900</v>
      </c>
      <c r="S28" s="2" t="s">
        <v>904</v>
      </c>
      <c r="T28" s="2" t="s">
        <v>1314</v>
      </c>
      <c r="U28" s="139">
        <v>1</v>
      </c>
      <c r="V28" s="139">
        <v>6388.2</v>
      </c>
      <c r="W28" s="139">
        <v>6388.2</v>
      </c>
      <c r="Y28" s="152">
        <v>3.7084748180033426E-2</v>
      </c>
      <c r="Z28" s="152">
        <v>5.0087728274900815E-3</v>
      </c>
    </row>
    <row r="29" spans="1:26">
      <c r="A29" s="2" t="s">
        <v>26</v>
      </c>
      <c r="B29" s="2">
        <v>7210</v>
      </c>
      <c r="C29" s="2" t="s">
        <v>2832</v>
      </c>
      <c r="D29" s="2">
        <v>540296522</v>
      </c>
      <c r="E29" s="2" t="s">
        <v>1305</v>
      </c>
      <c r="F29" s="2" t="s">
        <v>2632</v>
      </c>
      <c r="G29" s="2">
        <v>29993334</v>
      </c>
      <c r="H29" s="2" t="s">
        <v>34</v>
      </c>
      <c r="I29" s="2" t="s">
        <v>1033</v>
      </c>
      <c r="J29" s="2" t="s">
        <v>859</v>
      </c>
      <c r="K29" s="2" t="s">
        <v>91</v>
      </c>
      <c r="L29" s="2" t="s">
        <v>228</v>
      </c>
      <c r="M29" s="2" t="s">
        <v>31</v>
      </c>
      <c r="N29" s="2" t="s">
        <v>92</v>
      </c>
      <c r="O29" s="2" t="s">
        <v>132</v>
      </c>
      <c r="P29" t="s">
        <v>2633</v>
      </c>
      <c r="Q29" s="2" t="s">
        <v>96</v>
      </c>
      <c r="R29" s="2" t="s">
        <v>900</v>
      </c>
      <c r="S29" s="2" t="s">
        <v>904</v>
      </c>
      <c r="T29" s="2" t="s">
        <v>2634</v>
      </c>
      <c r="U29" s="139">
        <v>3.681</v>
      </c>
      <c r="V29" s="139">
        <v>853.14599999999996</v>
      </c>
      <c r="W29" s="139">
        <v>3140.43</v>
      </c>
      <c r="Y29" s="152">
        <v>1.8230811734937086E-2</v>
      </c>
      <c r="Z29" s="152">
        <v>2.4623059053210453E-3</v>
      </c>
    </row>
    <row r="30" spans="1:26">
      <c r="A30" s="2" t="s">
        <v>26</v>
      </c>
      <c r="B30" s="2">
        <v>7210</v>
      </c>
      <c r="C30" s="2" t="s">
        <v>2635</v>
      </c>
      <c r="D30" s="2">
        <v>13175</v>
      </c>
      <c r="E30" s="2" t="s">
        <v>34</v>
      </c>
      <c r="F30" s="2" t="s">
        <v>2636</v>
      </c>
      <c r="G30" s="2">
        <v>29993805</v>
      </c>
      <c r="H30" s="2" t="s">
        <v>34</v>
      </c>
      <c r="I30" s="2" t="s">
        <v>1036</v>
      </c>
      <c r="J30" s="2" t="s">
        <v>851</v>
      </c>
      <c r="K30" s="2" t="s">
        <v>91</v>
      </c>
      <c r="L30" s="2" t="s">
        <v>263</v>
      </c>
      <c r="M30" s="2" t="s">
        <v>263</v>
      </c>
      <c r="N30" s="2" t="s">
        <v>303</v>
      </c>
      <c r="O30" s="2" t="s">
        <v>132</v>
      </c>
      <c r="P30" t="s">
        <v>2637</v>
      </c>
      <c r="Q30" s="2" t="s">
        <v>1180</v>
      </c>
      <c r="R30" s="2" t="s">
        <v>900</v>
      </c>
      <c r="S30" s="2" t="s">
        <v>904</v>
      </c>
      <c r="T30" s="2" t="s">
        <v>2638</v>
      </c>
      <c r="U30" s="139">
        <v>3.9790000000000001</v>
      </c>
      <c r="V30" s="139">
        <v>1796.5640000000001</v>
      </c>
      <c r="W30" s="139">
        <v>7148.7089999999998</v>
      </c>
      <c r="Y30" s="152">
        <v>4.1499653923169295E-2</v>
      </c>
      <c r="Z30" s="152">
        <v>5.6050627042555047E-3</v>
      </c>
    </row>
    <row r="31" spans="1:26">
      <c r="A31" s="2" t="s">
        <v>26</v>
      </c>
      <c r="B31" s="2">
        <v>7210</v>
      </c>
      <c r="C31" s="2" t="s">
        <v>2792</v>
      </c>
      <c r="D31" s="2">
        <v>9492</v>
      </c>
      <c r="E31" s="2" t="s">
        <v>34</v>
      </c>
      <c r="F31" s="2" t="s">
        <v>2604</v>
      </c>
      <c r="G31" s="2">
        <v>29994566</v>
      </c>
      <c r="H31" s="2" t="s">
        <v>34</v>
      </c>
      <c r="I31" s="2" t="s">
        <v>1037</v>
      </c>
      <c r="J31" s="2" t="s">
        <v>576</v>
      </c>
      <c r="K31" s="2" t="s">
        <v>91</v>
      </c>
      <c r="L31" s="2" t="s">
        <v>92</v>
      </c>
      <c r="M31" s="2" t="s">
        <v>92</v>
      </c>
      <c r="N31" s="2" t="s">
        <v>92</v>
      </c>
      <c r="O31" s="2" t="s">
        <v>132</v>
      </c>
      <c r="P31" t="s">
        <v>2605</v>
      </c>
      <c r="Q31" s="2" t="s">
        <v>96</v>
      </c>
      <c r="R31" s="2" t="s">
        <v>900</v>
      </c>
      <c r="S31" s="2" t="s">
        <v>904</v>
      </c>
      <c r="T31" s="2" t="s">
        <v>2606</v>
      </c>
      <c r="U31" s="139">
        <v>3.681</v>
      </c>
      <c r="V31" s="139">
        <v>115.07899999999999</v>
      </c>
      <c r="W31" s="139">
        <v>423.608</v>
      </c>
      <c r="Y31" s="152">
        <v>2.4591247817775529E-3</v>
      </c>
      <c r="Z31" s="152">
        <v>3.3213647094431427E-4</v>
      </c>
    </row>
    <row r="32" spans="1:26">
      <c r="A32" s="2" t="s">
        <v>26</v>
      </c>
      <c r="B32" s="2">
        <v>7210</v>
      </c>
      <c r="C32" s="2" t="s">
        <v>2639</v>
      </c>
      <c r="D32" s="2">
        <v>12902</v>
      </c>
      <c r="E32" s="2" t="s">
        <v>34</v>
      </c>
      <c r="F32" s="2" t="s">
        <v>2641</v>
      </c>
      <c r="G32" s="2">
        <v>7530</v>
      </c>
      <c r="H32" s="2" t="s">
        <v>34</v>
      </c>
      <c r="I32" s="2" t="s">
        <v>1034</v>
      </c>
      <c r="J32" s="2" t="s">
        <v>576</v>
      </c>
      <c r="K32" s="2" t="s">
        <v>91</v>
      </c>
      <c r="L32" s="2" t="s">
        <v>263</v>
      </c>
      <c r="M32" s="2" t="s">
        <v>263</v>
      </c>
      <c r="N32" s="2" t="s">
        <v>303</v>
      </c>
      <c r="O32" s="2" t="s">
        <v>132</v>
      </c>
      <c r="P32" t="s">
        <v>2642</v>
      </c>
      <c r="Q32" s="2" t="s">
        <v>96</v>
      </c>
      <c r="R32" s="2" t="s">
        <v>900</v>
      </c>
      <c r="S32" s="2" t="s">
        <v>904</v>
      </c>
      <c r="T32" s="2" t="s">
        <v>2643</v>
      </c>
      <c r="U32" s="139">
        <v>3.681</v>
      </c>
      <c r="V32" s="139">
        <v>1935.0650000000001</v>
      </c>
      <c r="W32" s="139">
        <v>7122.9740000000002</v>
      </c>
      <c r="Y32" s="152">
        <v>4.1350256239689381E-2</v>
      </c>
      <c r="Z32" s="152">
        <v>5.5848846231243768E-3</v>
      </c>
    </row>
    <row r="33" spans="1:26">
      <c r="A33" s="2" t="s">
        <v>26</v>
      </c>
      <c r="B33" s="2">
        <v>7210</v>
      </c>
      <c r="C33" s="2" t="s">
        <v>2867</v>
      </c>
      <c r="D33" s="2">
        <v>12902</v>
      </c>
      <c r="E33" s="2" t="s">
        <v>34</v>
      </c>
      <c r="F33" s="2" t="s">
        <v>2644</v>
      </c>
      <c r="G33" s="2">
        <v>620019915</v>
      </c>
      <c r="H33" s="2" t="s">
        <v>34</v>
      </c>
      <c r="I33" s="2" t="s">
        <v>1033</v>
      </c>
      <c r="J33" s="2" t="s">
        <v>576</v>
      </c>
      <c r="K33" s="2" t="s">
        <v>91</v>
      </c>
      <c r="L33" s="2" t="s">
        <v>263</v>
      </c>
      <c r="M33" s="2" t="s">
        <v>263</v>
      </c>
      <c r="N33" s="2" t="s">
        <v>303</v>
      </c>
      <c r="O33" s="2" t="s">
        <v>132</v>
      </c>
      <c r="P33" t="s">
        <v>2645</v>
      </c>
      <c r="Q33" s="2" t="s">
        <v>96</v>
      </c>
      <c r="R33" s="2" t="s">
        <v>900</v>
      </c>
      <c r="S33" s="2" t="s">
        <v>904</v>
      </c>
      <c r="T33" s="2" t="s">
        <v>2646</v>
      </c>
      <c r="U33" s="139">
        <v>3.681</v>
      </c>
      <c r="V33" s="139">
        <v>590.81500000000005</v>
      </c>
      <c r="W33" s="139">
        <v>2174.7890000000002</v>
      </c>
      <c r="Y33" s="152">
        <v>1.2625075928439488E-2</v>
      </c>
      <c r="Z33" s="152">
        <v>1.7051790927196699E-3</v>
      </c>
    </row>
    <row r="34" spans="1:26">
      <c r="A34" s="2" t="s">
        <v>26</v>
      </c>
      <c r="B34" s="2">
        <v>7210</v>
      </c>
      <c r="C34" s="2" t="s">
        <v>2807</v>
      </c>
      <c r="D34" s="2">
        <v>320581761</v>
      </c>
      <c r="E34" s="2" t="s">
        <v>34</v>
      </c>
      <c r="F34" s="2" t="s">
        <v>2546</v>
      </c>
      <c r="G34" s="2">
        <v>7522</v>
      </c>
      <c r="H34" s="2" t="s">
        <v>34</v>
      </c>
      <c r="I34" s="2" t="s">
        <v>1033</v>
      </c>
      <c r="J34" s="2" t="s">
        <v>860</v>
      </c>
      <c r="K34" s="2" t="s">
        <v>91</v>
      </c>
      <c r="L34" s="2" t="s">
        <v>228</v>
      </c>
      <c r="M34" s="2" t="s">
        <v>31</v>
      </c>
      <c r="N34" s="2" t="s">
        <v>303</v>
      </c>
      <c r="O34" s="2" t="s">
        <v>132</v>
      </c>
      <c r="P34" t="s">
        <v>2547</v>
      </c>
      <c r="Q34" s="2" t="s">
        <v>96</v>
      </c>
      <c r="R34" s="2" t="s">
        <v>900</v>
      </c>
      <c r="S34" s="2" t="s">
        <v>904</v>
      </c>
      <c r="T34" s="2" t="s">
        <v>2548</v>
      </c>
      <c r="U34" s="139">
        <v>3.681</v>
      </c>
      <c r="V34" s="139">
        <v>356.70299999999997</v>
      </c>
      <c r="W34" s="139">
        <v>1313.0219999999999</v>
      </c>
      <c r="Y34" s="152">
        <v>7.6223484876930753E-3</v>
      </c>
      <c r="Z34" s="152">
        <v>1.0294963255911419E-3</v>
      </c>
    </row>
    <row r="35" spans="1:26">
      <c r="A35" s="2" t="s">
        <v>26</v>
      </c>
      <c r="B35" s="2">
        <v>7210</v>
      </c>
      <c r="C35" s="2" t="s">
        <v>2593</v>
      </c>
      <c r="D35" s="2">
        <v>10344</v>
      </c>
      <c r="E35" s="2" t="s">
        <v>34</v>
      </c>
      <c r="F35" s="2" t="s">
        <v>2594</v>
      </c>
      <c r="G35" s="2">
        <v>9215220</v>
      </c>
      <c r="H35" s="2" t="s">
        <v>34</v>
      </c>
      <c r="I35" s="2" t="s">
        <v>1037</v>
      </c>
      <c r="J35" s="2" t="s">
        <v>576</v>
      </c>
      <c r="K35" s="2" t="s">
        <v>91</v>
      </c>
      <c r="N35" s="2" t="s">
        <v>92</v>
      </c>
      <c r="O35" s="2" t="s">
        <v>132</v>
      </c>
      <c r="P35" t="s">
        <v>2595</v>
      </c>
      <c r="Q35" s="2" t="s">
        <v>96</v>
      </c>
      <c r="R35" s="2" t="s">
        <v>900</v>
      </c>
      <c r="S35" s="2" t="s">
        <v>904</v>
      </c>
      <c r="T35" s="2" t="s">
        <v>2596</v>
      </c>
      <c r="U35" s="139">
        <v>3.681</v>
      </c>
      <c r="V35" s="139">
        <v>9.2840000000000007</v>
      </c>
      <c r="W35" s="139">
        <v>34.173999999999999</v>
      </c>
      <c r="Y35" s="152">
        <v>1.9838829872393019E-4</v>
      </c>
      <c r="Z35" s="152">
        <v>2.6794894632058178E-5</v>
      </c>
    </row>
    <row r="36" spans="1:26">
      <c r="A36" s="2" t="s">
        <v>26</v>
      </c>
      <c r="B36" s="2">
        <v>7210</v>
      </c>
      <c r="C36" s="2" t="s">
        <v>2647</v>
      </c>
      <c r="D36" s="2">
        <v>90109</v>
      </c>
      <c r="E36" s="2" t="s">
        <v>34</v>
      </c>
      <c r="F36" s="2" t="s">
        <v>2647</v>
      </c>
      <c r="G36" s="2">
        <v>29994542</v>
      </c>
      <c r="H36" s="2" t="s">
        <v>34</v>
      </c>
      <c r="I36" s="2" t="s">
        <v>1037</v>
      </c>
      <c r="J36" s="2" t="s">
        <v>576</v>
      </c>
      <c r="K36" s="2" t="s">
        <v>91</v>
      </c>
      <c r="L36" s="2" t="s">
        <v>303</v>
      </c>
      <c r="M36" s="2" t="s">
        <v>303</v>
      </c>
      <c r="N36" s="2" t="s">
        <v>303</v>
      </c>
      <c r="O36" s="2" t="s">
        <v>132</v>
      </c>
      <c r="P36" t="s">
        <v>2648</v>
      </c>
      <c r="Q36" s="2" t="s">
        <v>1176</v>
      </c>
      <c r="R36" s="2" t="s">
        <v>900</v>
      </c>
      <c r="S36" s="2" t="s">
        <v>904</v>
      </c>
      <c r="T36" s="2" t="s">
        <v>1314</v>
      </c>
      <c r="U36" s="139">
        <v>4.6539999999999999</v>
      </c>
      <c r="V36" s="139">
        <v>191.63399999999999</v>
      </c>
      <c r="W36" s="139">
        <v>891.76800000000003</v>
      </c>
      <c r="Y36" s="152">
        <v>5.1768854957846512E-3</v>
      </c>
      <c r="Z36" s="152">
        <v>6.9920505530827396E-4</v>
      </c>
    </row>
    <row r="37" spans="1:26">
      <c r="A37" s="2" t="s">
        <v>26</v>
      </c>
      <c r="B37" s="2">
        <v>7210</v>
      </c>
      <c r="C37" s="2" t="s">
        <v>2589</v>
      </c>
      <c r="D37" s="2">
        <v>89813</v>
      </c>
      <c r="E37" s="2" t="s">
        <v>34</v>
      </c>
      <c r="F37" s="2" t="s">
        <v>2590</v>
      </c>
      <c r="G37" s="2">
        <v>29994470</v>
      </c>
      <c r="H37" s="2" t="s">
        <v>34</v>
      </c>
      <c r="I37" s="2" t="s">
        <v>1033</v>
      </c>
      <c r="J37" s="2" t="s">
        <v>859</v>
      </c>
      <c r="K37" s="2" t="s">
        <v>91</v>
      </c>
      <c r="L37" s="2" t="s">
        <v>228</v>
      </c>
      <c r="M37" s="2" t="s">
        <v>228</v>
      </c>
      <c r="N37" s="2" t="s">
        <v>92</v>
      </c>
      <c r="O37" s="2" t="s">
        <v>132</v>
      </c>
      <c r="P37" t="s">
        <v>2591</v>
      </c>
      <c r="Q37" s="2" t="s">
        <v>96</v>
      </c>
      <c r="R37" s="2" t="s">
        <v>900</v>
      </c>
      <c r="S37" s="2" t="s">
        <v>904</v>
      </c>
      <c r="T37" s="2" t="s">
        <v>2592</v>
      </c>
      <c r="U37" s="139">
        <v>3.681</v>
      </c>
      <c r="V37" s="139">
        <v>370.358</v>
      </c>
      <c r="W37" s="139">
        <v>1363.287</v>
      </c>
      <c r="Y37" s="152">
        <v>7.9141443454505116E-3</v>
      </c>
      <c r="Z37" s="152">
        <v>1.0689071139943513E-3</v>
      </c>
    </row>
    <row r="38" spans="1:26">
      <c r="A38" s="2" t="s">
        <v>26</v>
      </c>
      <c r="B38" s="2">
        <v>7210</v>
      </c>
      <c r="C38" s="2" t="s">
        <v>2554</v>
      </c>
      <c r="D38" s="2">
        <v>12169</v>
      </c>
      <c r="E38" s="2" t="s">
        <v>34</v>
      </c>
      <c r="F38" s="2" t="s">
        <v>2556</v>
      </c>
      <c r="G38" s="2">
        <v>9222380</v>
      </c>
      <c r="H38" s="2" t="s">
        <v>34</v>
      </c>
      <c r="I38" s="2" t="s">
        <v>1033</v>
      </c>
      <c r="J38" s="2" t="s">
        <v>576</v>
      </c>
      <c r="K38" s="2" t="s">
        <v>31</v>
      </c>
      <c r="N38" s="2" t="s">
        <v>92</v>
      </c>
      <c r="O38" s="2" t="s">
        <v>132</v>
      </c>
      <c r="P38" t="s">
        <v>2557</v>
      </c>
      <c r="Q38" s="2" t="s">
        <v>96</v>
      </c>
      <c r="R38" s="2" t="s">
        <v>900</v>
      </c>
      <c r="S38" s="2" t="s">
        <v>904</v>
      </c>
      <c r="T38" s="2" t="s">
        <v>2558</v>
      </c>
      <c r="U38" s="139">
        <v>3.681</v>
      </c>
      <c r="V38" s="139">
        <v>19.527000000000001</v>
      </c>
      <c r="W38" s="139">
        <v>71.879000000000005</v>
      </c>
      <c r="Y38" s="152">
        <v>4.1727097208228898E-4</v>
      </c>
      <c r="Z38" s="152">
        <v>5.6357818489688822E-5</v>
      </c>
    </row>
    <row r="39" spans="1:26">
      <c r="A39" s="2" t="s">
        <v>26</v>
      </c>
      <c r="B39" s="2">
        <v>7210</v>
      </c>
      <c r="C39" s="2" t="s">
        <v>2685</v>
      </c>
      <c r="D39" s="2">
        <v>513872440</v>
      </c>
      <c r="E39" s="2" t="s">
        <v>34</v>
      </c>
      <c r="F39" s="2" t="s">
        <v>2686</v>
      </c>
      <c r="G39" s="2">
        <v>6302</v>
      </c>
      <c r="H39" s="2" t="s">
        <v>34</v>
      </c>
      <c r="I39" s="2" t="s">
        <v>1037</v>
      </c>
      <c r="J39" s="2" t="s">
        <v>576</v>
      </c>
      <c r="K39" s="2" t="s">
        <v>91</v>
      </c>
      <c r="L39" t="s">
        <v>263</v>
      </c>
      <c r="M39" s="2" t="s">
        <v>2875</v>
      </c>
      <c r="N39" s="2" t="s">
        <v>303</v>
      </c>
      <c r="O39" s="2" t="s">
        <v>132</v>
      </c>
      <c r="P39" t="s">
        <v>2687</v>
      </c>
      <c r="Q39" s="2" t="s">
        <v>1180</v>
      </c>
      <c r="R39" s="2" t="s">
        <v>900</v>
      </c>
      <c r="S39" s="2" t="s">
        <v>904</v>
      </c>
      <c r="T39" s="2" t="s">
        <v>1314</v>
      </c>
      <c r="U39" s="139">
        <v>3.9790000000000001</v>
      </c>
      <c r="V39" s="139">
        <v>53.598999999999997</v>
      </c>
      <c r="W39" s="139">
        <v>213.27600000000001</v>
      </c>
      <c r="Y39" s="152">
        <v>1.2381075463474033E-3</v>
      </c>
      <c r="Z39" s="152">
        <v>1.6722236876328983E-4</v>
      </c>
    </row>
    <row r="40" spans="1:26">
      <c r="A40" s="2" t="s">
        <v>26</v>
      </c>
      <c r="B40" s="2">
        <v>7210</v>
      </c>
      <c r="C40" s="2" t="s">
        <v>2859</v>
      </c>
      <c r="D40" s="2">
        <v>520025370</v>
      </c>
      <c r="E40" s="2" t="s">
        <v>1305</v>
      </c>
      <c r="F40" s="2" t="s">
        <v>2611</v>
      </c>
      <c r="G40" s="2">
        <v>29994474</v>
      </c>
      <c r="H40" s="2" t="s">
        <v>34</v>
      </c>
      <c r="I40" s="2" t="s">
        <v>1037</v>
      </c>
      <c r="J40" s="2" t="s">
        <v>576</v>
      </c>
      <c r="K40" s="2" t="s">
        <v>91</v>
      </c>
      <c r="L40" s="2" t="s">
        <v>228</v>
      </c>
      <c r="M40" s="2" t="s">
        <v>92</v>
      </c>
      <c r="N40" s="2" t="s">
        <v>92</v>
      </c>
      <c r="O40" s="2" t="s">
        <v>132</v>
      </c>
      <c r="P40" t="s">
        <v>2612</v>
      </c>
      <c r="Q40" s="2" t="s">
        <v>96</v>
      </c>
      <c r="R40" s="2" t="s">
        <v>900</v>
      </c>
      <c r="S40" s="2" t="s">
        <v>904</v>
      </c>
      <c r="T40" s="2" t="s">
        <v>2613</v>
      </c>
      <c r="U40" s="139">
        <v>3.681</v>
      </c>
      <c r="V40" s="139">
        <v>1363.27</v>
      </c>
      <c r="W40" s="139">
        <v>5018.1970000000001</v>
      </c>
      <c r="Y40" s="152">
        <v>2.9131616123584624E-2</v>
      </c>
      <c r="Z40" s="152">
        <v>3.9345999210328494E-3</v>
      </c>
    </row>
    <row r="41" spans="1:26">
      <c r="A41" s="2" t="s">
        <v>26</v>
      </c>
      <c r="B41" s="2">
        <v>7210</v>
      </c>
      <c r="C41" s="2" t="s">
        <v>1476</v>
      </c>
      <c r="D41" s="2">
        <v>510607328</v>
      </c>
      <c r="E41" s="2" t="s">
        <v>1305</v>
      </c>
      <c r="F41" s="2" t="s">
        <v>2673</v>
      </c>
      <c r="G41" s="2">
        <v>7558</v>
      </c>
      <c r="H41" s="2" t="s">
        <v>34</v>
      </c>
      <c r="I41" s="2" t="s">
        <v>1037</v>
      </c>
      <c r="J41" s="2" t="s">
        <v>847</v>
      </c>
      <c r="K41" s="2" t="s">
        <v>91</v>
      </c>
      <c r="L41" s="2" t="s">
        <v>92</v>
      </c>
      <c r="M41" s="2" t="s">
        <v>92</v>
      </c>
      <c r="N41" s="2" t="s">
        <v>92</v>
      </c>
      <c r="O41" s="2" t="s">
        <v>132</v>
      </c>
      <c r="P41" t="s">
        <v>2674</v>
      </c>
      <c r="Q41" s="2" t="s">
        <v>96</v>
      </c>
      <c r="R41" s="2" t="s">
        <v>900</v>
      </c>
      <c r="S41" s="2" t="s">
        <v>904</v>
      </c>
      <c r="T41" s="2" t="s">
        <v>2567</v>
      </c>
      <c r="U41" s="139">
        <v>3.681</v>
      </c>
      <c r="V41" s="139">
        <v>1893.6</v>
      </c>
      <c r="W41" s="139">
        <v>6970.3419999999996</v>
      </c>
      <c r="Y41" s="152">
        <v>4.0464193820608514E-2</v>
      </c>
      <c r="Z41" s="152">
        <v>5.4652104825152229E-3</v>
      </c>
    </row>
    <row r="42" spans="1:26">
      <c r="A42" s="2" t="s">
        <v>26</v>
      </c>
      <c r="B42" s="2">
        <v>7210</v>
      </c>
      <c r="C42" s="2" t="s">
        <v>2675</v>
      </c>
      <c r="D42" s="2">
        <v>34250659</v>
      </c>
      <c r="E42" s="2" t="s">
        <v>34</v>
      </c>
      <c r="F42" s="2" t="s">
        <v>2676</v>
      </c>
      <c r="G42" s="2">
        <v>9213270</v>
      </c>
      <c r="H42" s="2" t="s">
        <v>34</v>
      </c>
      <c r="I42" s="2" t="s">
        <v>1037</v>
      </c>
      <c r="J42" s="2" t="s">
        <v>576</v>
      </c>
      <c r="K42" s="2" t="s">
        <v>91</v>
      </c>
      <c r="L42" t="s">
        <v>293</v>
      </c>
      <c r="M42" s="2" t="s">
        <v>2876</v>
      </c>
      <c r="N42" s="2" t="s">
        <v>92</v>
      </c>
      <c r="O42" s="2" t="s">
        <v>132</v>
      </c>
      <c r="P42" t="s">
        <v>2677</v>
      </c>
      <c r="Q42" s="2" t="s">
        <v>96</v>
      </c>
      <c r="R42" s="2" t="s">
        <v>900</v>
      </c>
      <c r="S42" s="2" t="s">
        <v>904</v>
      </c>
      <c r="T42" s="2" t="s">
        <v>2678</v>
      </c>
      <c r="U42" s="139">
        <v>3.681</v>
      </c>
      <c r="V42" s="139">
        <v>80.915999999999997</v>
      </c>
      <c r="W42" s="139">
        <v>297.85199999999998</v>
      </c>
      <c r="Y42" s="152">
        <v>1.7290893858652864E-3</v>
      </c>
      <c r="Z42" s="152">
        <v>2.3353578916538174E-4</v>
      </c>
    </row>
    <row r="43" spans="1:26">
      <c r="A43" s="2" t="s">
        <v>26</v>
      </c>
      <c r="B43" s="2">
        <v>7210</v>
      </c>
      <c r="C43" s="2" t="s">
        <v>2559</v>
      </c>
      <c r="D43" s="2">
        <v>1992</v>
      </c>
      <c r="E43" s="2" t="s">
        <v>34</v>
      </c>
      <c r="F43" s="2" t="s">
        <v>2559</v>
      </c>
      <c r="G43" s="2">
        <v>1181106</v>
      </c>
      <c r="H43" s="2" t="s">
        <v>34</v>
      </c>
      <c r="I43" s="2" t="s">
        <v>1033</v>
      </c>
      <c r="J43" s="2" t="s">
        <v>576</v>
      </c>
      <c r="K43" s="2" t="s">
        <v>31</v>
      </c>
      <c r="L43" t="s">
        <v>92</v>
      </c>
      <c r="M43" s="2" t="s">
        <v>2877</v>
      </c>
      <c r="N43" s="2" t="s">
        <v>31</v>
      </c>
      <c r="O43" s="2" t="s">
        <v>132</v>
      </c>
      <c r="P43" t="s">
        <v>2560</v>
      </c>
      <c r="Q43" s="2" t="s">
        <v>35</v>
      </c>
      <c r="R43" s="2" t="s">
        <v>900</v>
      </c>
      <c r="S43" s="2" t="s">
        <v>904</v>
      </c>
      <c r="T43" s="2" t="s">
        <v>1314</v>
      </c>
      <c r="U43" s="139">
        <v>1</v>
      </c>
      <c r="V43" s="139">
        <v>2344</v>
      </c>
      <c r="W43" s="139">
        <v>2344</v>
      </c>
      <c r="Y43" s="152">
        <v>1.3607377623430441E-2</v>
      </c>
      <c r="Z43" s="152">
        <v>1.8378515869316478E-3</v>
      </c>
    </row>
    <row r="44" spans="1:26">
      <c r="A44" s="2" t="s">
        <v>26</v>
      </c>
      <c r="B44" s="2">
        <v>7210</v>
      </c>
      <c r="C44" s="2" t="s">
        <v>2869</v>
      </c>
      <c r="D44" s="2">
        <v>550208664</v>
      </c>
      <c r="E44" s="2" t="s">
        <v>34</v>
      </c>
      <c r="F44" s="2" t="s">
        <v>2573</v>
      </c>
      <c r="G44" s="2">
        <v>9213840</v>
      </c>
      <c r="H44" s="2" t="s">
        <v>34</v>
      </c>
      <c r="I44" s="2" t="s">
        <v>1033</v>
      </c>
      <c r="J44" s="2" t="s">
        <v>576</v>
      </c>
      <c r="K44" s="2" t="s">
        <v>31</v>
      </c>
      <c r="L44" s="2" t="s">
        <v>31</v>
      </c>
      <c r="M44" s="2" t="s">
        <v>31</v>
      </c>
      <c r="N44" s="2" t="s">
        <v>92</v>
      </c>
      <c r="O44" s="2" t="s">
        <v>132</v>
      </c>
      <c r="P44" t="s">
        <v>2574</v>
      </c>
      <c r="Q44" s="2" t="s">
        <v>96</v>
      </c>
      <c r="R44" s="2" t="s">
        <v>900</v>
      </c>
      <c r="S44" s="2" t="s">
        <v>904</v>
      </c>
      <c r="T44" s="2" t="s">
        <v>2575</v>
      </c>
      <c r="U44" s="139">
        <v>3.681</v>
      </c>
      <c r="V44" s="139">
        <v>115.8</v>
      </c>
      <c r="W44" s="139">
        <v>426.26</v>
      </c>
      <c r="Y44" s="152">
        <v>2.4745213584846139E-3</v>
      </c>
      <c r="Z44" s="152">
        <v>3.3421597690920084E-4</v>
      </c>
    </row>
    <row r="45" spans="1:26">
      <c r="A45" s="2" t="s">
        <v>26</v>
      </c>
      <c r="B45" s="2">
        <v>7210</v>
      </c>
      <c r="C45" s="2" t="s">
        <v>2809</v>
      </c>
      <c r="D45" s="2">
        <v>530278514</v>
      </c>
      <c r="E45" s="2" t="s">
        <v>1305</v>
      </c>
      <c r="F45" s="2" t="s">
        <v>2576</v>
      </c>
      <c r="G45" s="2">
        <v>9220210</v>
      </c>
      <c r="H45" s="2" t="s">
        <v>34</v>
      </c>
      <c r="I45" s="2" t="s">
        <v>1033</v>
      </c>
      <c r="J45" s="2" t="s">
        <v>576</v>
      </c>
      <c r="K45" s="2" t="s">
        <v>31</v>
      </c>
      <c r="L45" s="2" t="s">
        <v>31</v>
      </c>
      <c r="M45" s="2" t="s">
        <v>31</v>
      </c>
      <c r="N45" s="2" t="s">
        <v>31</v>
      </c>
      <c r="O45" s="2" t="s">
        <v>132</v>
      </c>
      <c r="P45" t="s">
        <v>2577</v>
      </c>
      <c r="Q45" s="2" t="s">
        <v>96</v>
      </c>
      <c r="R45" s="2" t="s">
        <v>900</v>
      </c>
      <c r="S45" s="2" t="s">
        <v>904</v>
      </c>
      <c r="T45" s="2" t="s">
        <v>2578</v>
      </c>
      <c r="U45" s="139">
        <v>3.681</v>
      </c>
      <c r="V45" s="139">
        <v>107.95399999999999</v>
      </c>
      <c r="W45" s="139">
        <v>397.37700000000001</v>
      </c>
      <c r="Y45" s="152">
        <v>2.3068511247857858E-3</v>
      </c>
      <c r="Z45" s="152">
        <v>3.1156995255297328E-4</v>
      </c>
    </row>
    <row r="46" spans="1:26">
      <c r="A46" s="2" t="s">
        <v>26</v>
      </c>
      <c r="B46" s="2">
        <v>7210</v>
      </c>
      <c r="C46" s="2" t="s">
        <v>2564</v>
      </c>
      <c r="D46" s="2">
        <v>550270912</v>
      </c>
      <c r="E46" s="2" t="s">
        <v>34</v>
      </c>
      <c r="F46" s="2" t="s">
        <v>2565</v>
      </c>
      <c r="G46" s="2">
        <v>7381</v>
      </c>
      <c r="H46" s="2" t="s">
        <v>34</v>
      </c>
      <c r="I46" s="2" t="s">
        <v>1033</v>
      </c>
      <c r="J46" s="2" t="s">
        <v>576</v>
      </c>
      <c r="K46" s="2" t="s">
        <v>31</v>
      </c>
      <c r="L46" s="2" t="s">
        <v>31</v>
      </c>
      <c r="M46" s="2" t="s">
        <v>31</v>
      </c>
      <c r="N46" s="2" t="s">
        <v>31</v>
      </c>
      <c r="O46" s="2" t="s">
        <v>132</v>
      </c>
      <c r="P46" t="s">
        <v>2566</v>
      </c>
      <c r="Q46" s="2" t="s">
        <v>35</v>
      </c>
      <c r="R46" s="2" t="s">
        <v>900</v>
      </c>
      <c r="S46" s="2" t="s">
        <v>904</v>
      </c>
      <c r="T46" s="2" t="s">
        <v>2567</v>
      </c>
      <c r="U46" s="139">
        <v>1</v>
      </c>
      <c r="V46" s="139">
        <v>1108.047</v>
      </c>
      <c r="W46" s="139">
        <v>1108.047</v>
      </c>
      <c r="Y46" s="152">
        <v>6.4324312509237095E-3</v>
      </c>
      <c r="Z46" s="152">
        <v>8.6878267874207461E-4</v>
      </c>
    </row>
    <row r="47" spans="1:26">
      <c r="A47" s="2" t="s">
        <v>26</v>
      </c>
      <c r="B47" s="2">
        <v>7210</v>
      </c>
      <c r="C47" s="2" t="s">
        <v>2585</v>
      </c>
      <c r="D47" s="2">
        <v>515373843</v>
      </c>
      <c r="E47" s="2" t="s">
        <v>34</v>
      </c>
      <c r="F47" s="2" t="s">
        <v>2586</v>
      </c>
      <c r="G47" s="2">
        <v>7126</v>
      </c>
      <c r="H47" s="2" t="s">
        <v>34</v>
      </c>
      <c r="I47" s="2" t="s">
        <v>1036</v>
      </c>
      <c r="J47" s="2" t="s">
        <v>576</v>
      </c>
      <c r="K47" s="2" t="s">
        <v>31</v>
      </c>
      <c r="L47" s="2" t="s">
        <v>31</v>
      </c>
      <c r="M47" s="2" t="s">
        <v>31</v>
      </c>
      <c r="N47" s="2" t="s">
        <v>31</v>
      </c>
      <c r="O47" s="2" t="s">
        <v>132</v>
      </c>
      <c r="P47" t="s">
        <v>2587</v>
      </c>
      <c r="Q47" s="2" t="s">
        <v>35</v>
      </c>
      <c r="R47" s="2" t="s">
        <v>900</v>
      </c>
      <c r="S47" s="2" t="s">
        <v>904</v>
      </c>
      <c r="T47" s="2" t="s">
        <v>2588</v>
      </c>
      <c r="U47" s="139">
        <v>1</v>
      </c>
      <c r="V47" s="139">
        <v>6.1550000000000002</v>
      </c>
      <c r="W47" s="139">
        <v>6.1550000000000002</v>
      </c>
      <c r="Y47" s="152">
        <v>3.5728259530340328E-5</v>
      </c>
      <c r="Z47" s="152">
        <v>4.8255615661813266E-6</v>
      </c>
    </row>
    <row r="48" spans="1:26">
      <c r="A48" s="2" t="s">
        <v>26</v>
      </c>
      <c r="B48" s="2">
        <v>7210</v>
      </c>
      <c r="C48" s="2" t="s">
        <v>2848</v>
      </c>
      <c r="D48" s="2" t="s">
        <v>2568</v>
      </c>
      <c r="E48" s="2" t="s">
        <v>322</v>
      </c>
      <c r="F48" s="2" t="s">
        <v>2569</v>
      </c>
      <c r="G48" s="2">
        <v>70860</v>
      </c>
      <c r="H48" s="2" t="s">
        <v>34</v>
      </c>
      <c r="I48" s="2" t="s">
        <v>1033</v>
      </c>
      <c r="J48" s="2" t="s">
        <v>576</v>
      </c>
      <c r="K48" s="2" t="s">
        <v>31</v>
      </c>
      <c r="L48" s="2" t="s">
        <v>31</v>
      </c>
      <c r="M48" s="2" t="s">
        <v>31</v>
      </c>
      <c r="N48" s="2" t="s">
        <v>31</v>
      </c>
      <c r="O48" s="2" t="s">
        <v>132</v>
      </c>
      <c r="P48" t="s">
        <v>2570</v>
      </c>
      <c r="Q48" s="2" t="s">
        <v>35</v>
      </c>
      <c r="R48" s="2" t="s">
        <v>900</v>
      </c>
      <c r="S48" s="2" t="s">
        <v>904</v>
      </c>
      <c r="T48" s="2" t="s">
        <v>2567</v>
      </c>
      <c r="U48" s="139">
        <v>1</v>
      </c>
      <c r="V48" s="139">
        <v>841.31799999999998</v>
      </c>
      <c r="W48" s="139">
        <v>841.31799999999998</v>
      </c>
      <c r="Y48" s="152">
        <v>4.884016152314874E-3</v>
      </c>
      <c r="Z48" s="152">
        <v>6.5964927883502083E-4</v>
      </c>
    </row>
  </sheetData>
  <sheetProtection formatColumns="0"/>
  <customSheetViews>
    <customSheetView guid="{AE318230-F718-49FC-82EB-7CAC3DCD05F1}" showGridLines="0" hiddenRows="1" topLeftCell="P1">
      <selection activeCell="Z2" sqref="Z2"/>
      <pageMargins left="0.7" right="0.7" top="0.75" bottom="0.75" header="0.3" footer="0.3"/>
    </customSheetView>
  </customSheetViews>
  <dataValidations count="9">
    <dataValidation type="list" allowBlank="1" showInputMessage="1" showErrorMessage="1" sqref="J2:J20" xr:uid="{00000000-0002-0000-1300-000000000000}">
      <formula1>Fund_Strategy</formula1>
    </dataValidation>
    <dataValidation type="list" allowBlank="1" showInputMessage="1" showErrorMessage="1" sqref="K2:K20" xr:uid="{00000000-0002-0000-1300-000001000000}">
      <formula1>israel_abroad</formula1>
    </dataValidation>
    <dataValidation type="list" allowBlank="1" showInputMessage="1" showErrorMessage="1" sqref="O2:O20" xr:uid="{00000000-0002-0000-1300-000002000000}">
      <formula1>Holding_interest</formula1>
    </dataValidation>
    <dataValidation type="list" allowBlank="1" showInputMessage="1" showErrorMessage="1" sqref="R2:R20" xr:uid="{00000000-0002-0000-1300-000003000000}">
      <formula1>Valuation</formula1>
    </dataValidation>
    <dataValidation type="list" allowBlank="1" showInputMessage="1" showErrorMessage="1" sqref="S2:S20" xr:uid="{00000000-0002-0000-1300-000004000000}">
      <formula1>Dependence_Independence</formula1>
    </dataValidation>
    <dataValidation type="list" allowBlank="1" showInputMessage="1" showErrorMessage="1" sqref="L2:L20 M2:M11 M13:M20" xr:uid="{00000000-0002-0000-1300-000005000000}">
      <formula1>Country_list</formula1>
    </dataValidation>
    <dataValidation type="list" allowBlank="1" showInputMessage="1" showErrorMessage="1" sqref="E2:E20" xr:uid="{00000000-0002-0000-1300-000007000000}">
      <formula1>Issuer_Number_Fund</formula1>
    </dataValidation>
    <dataValidation type="list" allowBlank="1" showInputMessage="1" showErrorMessage="1" sqref="H2:H20" xr:uid="{00000000-0002-0000-1300-000008000000}">
      <formula1>Type_of_Security_ID_Fund</formula1>
    </dataValidation>
    <dataValidation type="list" allowBlank="1" showInputMessage="1" showErrorMessage="1" sqref="N2:N20" xr:uid="{00000000-0002-0000-1300-000009000000}">
      <formula1>Country_list_funds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300-00000A000000}">
          <x14:formula1>
            <xm:f>'אפשרויות בחירה'!$C$956:$C$963</xm:f>
          </x14:formula1>
          <xm:sqref>I2:I24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AB5"/>
  <sheetViews>
    <sheetView rightToLeft="1" zoomScale="70" zoomScaleNormal="70" workbookViewId="0">
      <selection sqref="A1:AB5"/>
    </sheetView>
  </sheetViews>
  <sheetFormatPr defaultColWidth="0" defaultRowHeight="14.25" zeroHeight="1"/>
  <cols>
    <col min="1" max="4" width="11.625" style="2" customWidth="1"/>
    <col min="5" max="5" width="11.625" style="4" customWidth="1"/>
    <col min="6" max="10" width="11.625" style="2" customWidth="1"/>
    <col min="11" max="11" width="11.625" style="4" customWidth="1"/>
    <col min="12" max="28" width="11.625" style="2" customWidth="1"/>
    <col min="29" max="16384" width="9" style="2" hidden="1"/>
  </cols>
  <sheetData>
    <row r="1" spans="1:28" ht="66.75" customHeight="1">
      <c r="A1" s="15" t="s">
        <v>0</v>
      </c>
      <c r="B1" s="15" t="s">
        <v>1</v>
      </c>
      <c r="C1" s="15" t="s">
        <v>2</v>
      </c>
      <c r="D1" s="15" t="s">
        <v>150</v>
      </c>
      <c r="E1" s="15" t="s">
        <v>151</v>
      </c>
      <c r="F1" s="15" t="s">
        <v>3</v>
      </c>
      <c r="G1" s="15" t="s">
        <v>4</v>
      </c>
      <c r="H1" s="15" t="s">
        <v>152</v>
      </c>
      <c r="I1" s="15" t="s">
        <v>6</v>
      </c>
      <c r="J1" s="15" t="s">
        <v>7</v>
      </c>
      <c r="K1" s="15" t="s">
        <v>333</v>
      </c>
      <c r="L1" s="15" t="s">
        <v>1116</v>
      </c>
      <c r="M1" s="15" t="s">
        <v>153</v>
      </c>
      <c r="N1" s="15" t="s">
        <v>1117</v>
      </c>
      <c r="O1" s="15" t="s">
        <v>118</v>
      </c>
      <c r="P1" s="15" t="s">
        <v>161</v>
      </c>
      <c r="Q1" s="15" t="s">
        <v>11</v>
      </c>
      <c r="R1" s="15" t="s">
        <v>154</v>
      </c>
      <c r="S1" s="15" t="s">
        <v>155</v>
      </c>
      <c r="T1" s="15" t="s">
        <v>127</v>
      </c>
      <c r="U1" s="15" t="s">
        <v>1118</v>
      </c>
      <c r="V1" s="15" t="s">
        <v>1119</v>
      </c>
      <c r="W1" s="15" t="s">
        <v>17</v>
      </c>
      <c r="X1" s="15" t="s">
        <v>19</v>
      </c>
      <c r="Y1" s="15" t="s">
        <v>18</v>
      </c>
      <c r="Z1" s="15" t="s">
        <v>20</v>
      </c>
      <c r="AA1" s="151" t="s">
        <v>24</v>
      </c>
      <c r="AB1" s="151" t="s">
        <v>25</v>
      </c>
    </row>
    <row r="2" spans="1:28">
      <c r="A2" s="16" t="s">
        <v>26</v>
      </c>
      <c r="B2" s="16">
        <v>7209</v>
      </c>
      <c r="C2" s="16" t="s">
        <v>1423</v>
      </c>
      <c r="D2" s="16" t="s">
        <v>1424</v>
      </c>
      <c r="E2" s="14" t="s">
        <v>1305</v>
      </c>
      <c r="F2" s="16" t="s">
        <v>1425</v>
      </c>
      <c r="G2" s="16" t="s">
        <v>1426</v>
      </c>
      <c r="H2" s="16" t="s">
        <v>34</v>
      </c>
      <c r="I2" s="14" t="s">
        <v>31</v>
      </c>
      <c r="J2" s="14" t="s">
        <v>31</v>
      </c>
      <c r="K2" s="16" t="s">
        <v>336</v>
      </c>
      <c r="L2" s="16" t="s">
        <v>93</v>
      </c>
      <c r="M2" s="16" t="s">
        <v>447</v>
      </c>
      <c r="N2" s="16" t="s">
        <v>1427</v>
      </c>
      <c r="O2" s="16" t="s">
        <v>132</v>
      </c>
      <c r="P2" s="16" t="s">
        <v>1428</v>
      </c>
      <c r="Q2" s="14" t="s">
        <v>35</v>
      </c>
      <c r="R2" s="16" t="s">
        <v>93</v>
      </c>
      <c r="S2" s="16"/>
      <c r="T2" s="16" t="s">
        <v>1314</v>
      </c>
      <c r="U2" s="142">
        <v>11200</v>
      </c>
      <c r="V2" s="142">
        <v>0</v>
      </c>
      <c r="W2" s="142">
        <v>67</v>
      </c>
      <c r="X2" s="142">
        <v>554.06899999999996</v>
      </c>
      <c r="Y2" s="142">
        <v>1</v>
      </c>
      <c r="Z2" s="142">
        <v>0.371</v>
      </c>
      <c r="AA2" s="158">
        <v>1</v>
      </c>
      <c r="AB2" s="158">
        <v>1.8441550805780999E-5</v>
      </c>
    </row>
    <row r="3" spans="1:28">
      <c r="A3" s="16" t="s">
        <v>26</v>
      </c>
      <c r="B3" s="16">
        <v>7210</v>
      </c>
      <c r="C3" s="16" t="s">
        <v>1423</v>
      </c>
      <c r="D3" s="16" t="s">
        <v>1424</v>
      </c>
      <c r="E3" s="14" t="s">
        <v>1305</v>
      </c>
      <c r="F3" s="16" t="s">
        <v>1425</v>
      </c>
      <c r="G3" s="16" t="s">
        <v>1426</v>
      </c>
      <c r="H3" s="16" t="s">
        <v>34</v>
      </c>
      <c r="I3" s="14" t="s">
        <v>31</v>
      </c>
      <c r="J3" s="14" t="s">
        <v>31</v>
      </c>
      <c r="K3" s="16" t="s">
        <v>336</v>
      </c>
      <c r="L3" s="16" t="s">
        <v>93</v>
      </c>
      <c r="M3" s="16" t="s">
        <v>447</v>
      </c>
      <c r="N3" s="16" t="s">
        <v>1427</v>
      </c>
      <c r="O3" s="16" t="s">
        <v>132</v>
      </c>
      <c r="P3" s="16" t="s">
        <v>1428</v>
      </c>
      <c r="Q3" s="14" t="s">
        <v>35</v>
      </c>
      <c r="R3" s="16" t="s">
        <v>93</v>
      </c>
      <c r="S3" s="16"/>
      <c r="T3" s="16" t="s">
        <v>1314</v>
      </c>
      <c r="U3" s="142">
        <v>11200</v>
      </c>
      <c r="V3" s="142">
        <v>0</v>
      </c>
      <c r="W3" s="142">
        <v>4571</v>
      </c>
      <c r="X3" s="142">
        <v>554.06899999999996</v>
      </c>
      <c r="Y3" s="142">
        <v>1</v>
      </c>
      <c r="Z3" s="142">
        <v>25.327000000000002</v>
      </c>
      <c r="AA3" s="158">
        <v>5.2585355117179003E-2</v>
      </c>
      <c r="AB3" s="158">
        <v>1.8036155767567002E-5</v>
      </c>
    </row>
    <row r="4" spans="1:28">
      <c r="A4" s="16" t="s">
        <v>26</v>
      </c>
      <c r="B4" s="16">
        <v>7210</v>
      </c>
      <c r="C4" s="16" t="s">
        <v>1429</v>
      </c>
      <c r="D4" s="16" t="s">
        <v>1430</v>
      </c>
      <c r="E4" s="14" t="s">
        <v>322</v>
      </c>
      <c r="F4" s="16" t="s">
        <v>1431</v>
      </c>
      <c r="G4" s="16" t="s">
        <v>1432</v>
      </c>
      <c r="H4" s="16" t="s">
        <v>34</v>
      </c>
      <c r="I4" s="14" t="s">
        <v>91</v>
      </c>
      <c r="J4" s="14" t="s">
        <v>92</v>
      </c>
      <c r="K4" s="16" t="s">
        <v>93</v>
      </c>
      <c r="L4" s="16" t="s">
        <v>93</v>
      </c>
      <c r="M4" s="16" t="s">
        <v>93</v>
      </c>
      <c r="N4" s="167" t="s">
        <v>1923</v>
      </c>
      <c r="O4" s="16" t="s">
        <v>132</v>
      </c>
      <c r="P4" s="16" t="s">
        <v>1433</v>
      </c>
      <c r="Q4" s="14" t="s">
        <v>96</v>
      </c>
      <c r="R4" s="16" t="s">
        <v>93</v>
      </c>
      <c r="S4" s="16"/>
      <c r="T4" s="16" t="s">
        <v>1314</v>
      </c>
      <c r="U4" s="168">
        <v>0</v>
      </c>
      <c r="V4" s="169">
        <v>0</v>
      </c>
      <c r="W4" s="142">
        <v>28125</v>
      </c>
      <c r="X4" s="142">
        <v>4.407</v>
      </c>
      <c r="Y4" s="142">
        <v>3.681</v>
      </c>
      <c r="Z4" s="142">
        <v>456.3</v>
      </c>
      <c r="AA4" s="158">
        <v>0.94741464488282101</v>
      </c>
      <c r="AB4" s="158">
        <v>3.2495203414530799E-4</v>
      </c>
    </row>
    <row r="5" spans="1:28">
      <c r="A5" s="16" t="s">
        <v>26</v>
      </c>
      <c r="B5" s="16">
        <v>7211</v>
      </c>
      <c r="C5" s="16" t="s">
        <v>1423</v>
      </c>
      <c r="D5" s="16" t="s">
        <v>1424</v>
      </c>
      <c r="E5" s="14" t="s">
        <v>1305</v>
      </c>
      <c r="F5" s="16" t="s">
        <v>1425</v>
      </c>
      <c r="G5" s="16" t="s">
        <v>1426</v>
      </c>
      <c r="H5" s="16" t="s">
        <v>34</v>
      </c>
      <c r="I5" s="14" t="s">
        <v>31</v>
      </c>
      <c r="J5" s="14" t="s">
        <v>31</v>
      </c>
      <c r="K5" s="16" t="s">
        <v>336</v>
      </c>
      <c r="L5" s="16" t="s">
        <v>93</v>
      </c>
      <c r="M5" s="16" t="s">
        <v>447</v>
      </c>
      <c r="N5" s="16" t="s">
        <v>1427</v>
      </c>
      <c r="O5" s="16" t="s">
        <v>132</v>
      </c>
      <c r="P5" s="16" t="s">
        <v>1428</v>
      </c>
      <c r="Q5" s="14" t="s">
        <v>35</v>
      </c>
      <c r="R5" s="16" t="s">
        <v>93</v>
      </c>
      <c r="S5" s="16"/>
      <c r="T5" s="16" t="s">
        <v>1314</v>
      </c>
      <c r="U5" s="142">
        <v>11200</v>
      </c>
      <c r="V5" s="142">
        <v>0</v>
      </c>
      <c r="W5" s="142">
        <v>86</v>
      </c>
      <c r="X5" s="142">
        <v>554.06899999999996</v>
      </c>
      <c r="Y5" s="142">
        <v>1</v>
      </c>
      <c r="Z5" s="142">
        <v>0.47599999999999998</v>
      </c>
      <c r="AA5" s="158">
        <v>1</v>
      </c>
      <c r="AB5" s="158">
        <v>1.9903563916946998E-5</v>
      </c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I2:I5" xr:uid="{00000000-0002-0000-1400-000000000000}">
      <formula1>israel_abroad</formula1>
    </dataValidation>
    <dataValidation type="list" allowBlank="1" showInputMessage="1" showErrorMessage="1" sqref="O2:O5" xr:uid="{00000000-0002-0000-1400-000001000000}">
      <formula1>Holding_interest</formula1>
    </dataValidation>
    <dataValidation type="list" allowBlank="1" showInputMessage="1" showErrorMessage="1" sqref="R2:R5" xr:uid="{00000000-0002-0000-1400-000002000000}">
      <formula1>Valuation</formula1>
    </dataValidation>
    <dataValidation type="list" allowBlank="1" showInputMessage="1" showErrorMessage="1" sqref="S2:S5" xr:uid="{00000000-0002-0000-1400-000003000000}">
      <formula1>Dependence_Independence</formula1>
    </dataValidation>
    <dataValidation type="list" allowBlank="1" showInputMessage="1" showErrorMessage="1" sqref="J2:J5" xr:uid="{00000000-0002-0000-1400-000004000000}">
      <formula1>Country_list</formula1>
    </dataValidation>
    <dataValidation type="list" allowBlank="1" showInputMessage="1" showErrorMessage="1" sqref="H2:H5" xr:uid="{00000000-0002-0000-1400-000005000000}">
      <formula1>Type_of_Security_ID</formula1>
    </dataValidation>
    <dataValidation type="list" allowBlank="1" showInputMessage="1" showErrorMessage="1" sqref="E2" xr:uid="{00000000-0002-0000-1400-000006000000}">
      <formula1>Issuer_Number_Type_3</formula1>
    </dataValidation>
    <dataValidation type="list" allowBlank="1" showInputMessage="1" showErrorMessage="1" sqref="E3:E5" xr:uid="{00000000-0002-0000-1400-000007000000}">
      <formula1>Issuer_Number_Type_2</formula1>
    </dataValidation>
    <dataValidation type="list" allowBlank="1" showInputMessage="1" showErrorMessage="1" sqref="M2:M5" xr:uid="{00000000-0002-0000-1400-000008000000}">
      <formula1>Industry_Sector</formula1>
    </dataValidation>
    <dataValidation type="list" allowBlank="1" showInputMessage="1" showErrorMessage="1" sqref="K2:K5" xr:uid="{00000000-0002-0000-1400-000009000000}">
      <formula1>tradeable_status_warrants_v2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AB1"/>
  <sheetViews>
    <sheetView rightToLeft="1" zoomScale="70" zoomScaleNormal="70" workbookViewId="0">
      <selection sqref="A1:AB1"/>
    </sheetView>
  </sheetViews>
  <sheetFormatPr defaultColWidth="0" defaultRowHeight="14.25" zeroHeight="1"/>
  <cols>
    <col min="1" max="4" width="11.625" style="2" customWidth="1"/>
    <col min="5" max="5" width="11.625" style="4" customWidth="1"/>
    <col min="6" max="28" width="11.625" style="2" customWidth="1"/>
    <col min="29" max="16384" width="9" style="2" hidden="1"/>
  </cols>
  <sheetData>
    <row r="1" spans="1:28" ht="66.75" customHeight="1">
      <c r="A1" s="15" t="s">
        <v>0</v>
      </c>
      <c r="B1" s="15" t="s">
        <v>1</v>
      </c>
      <c r="C1" s="15" t="s">
        <v>2</v>
      </c>
      <c r="D1" s="15" t="s">
        <v>150</v>
      </c>
      <c r="E1" s="15" t="s">
        <v>151</v>
      </c>
      <c r="F1" s="15" t="s">
        <v>3</v>
      </c>
      <c r="G1" s="15" t="s">
        <v>4</v>
      </c>
      <c r="H1" s="15" t="s">
        <v>152</v>
      </c>
      <c r="I1" s="15" t="s">
        <v>5</v>
      </c>
      <c r="J1" s="15" t="s">
        <v>6</v>
      </c>
      <c r="K1" s="15" t="s">
        <v>7</v>
      </c>
      <c r="L1" s="15" t="s">
        <v>153</v>
      </c>
      <c r="M1" s="15" t="s">
        <v>183</v>
      </c>
      <c r="N1" s="15" t="s">
        <v>1117</v>
      </c>
      <c r="O1" s="15" t="s">
        <v>118</v>
      </c>
      <c r="P1" s="15" t="s">
        <v>161</v>
      </c>
      <c r="Q1" s="15" t="s">
        <v>11</v>
      </c>
      <c r="R1" s="15" t="s">
        <v>154</v>
      </c>
      <c r="S1" s="15" t="s">
        <v>155</v>
      </c>
      <c r="T1" s="15" t="s">
        <v>127</v>
      </c>
      <c r="U1" s="15" t="s">
        <v>1118</v>
      </c>
      <c r="V1" s="15" t="s">
        <v>1119</v>
      </c>
      <c r="W1" s="15" t="s">
        <v>17</v>
      </c>
      <c r="X1" s="15" t="s">
        <v>19</v>
      </c>
      <c r="Y1" s="15" t="s">
        <v>18</v>
      </c>
      <c r="Z1" s="15" t="s">
        <v>1434</v>
      </c>
      <c r="AA1" s="15" t="s">
        <v>24</v>
      </c>
      <c r="AB1" s="15" t="s">
        <v>25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AO2"/>
  <sheetViews>
    <sheetView rightToLeft="1" zoomScale="70" zoomScaleNormal="70" workbookViewId="0">
      <selection sqref="A1:AO2"/>
    </sheetView>
  </sheetViews>
  <sheetFormatPr defaultColWidth="0" defaultRowHeight="14.25" zeroHeight="1"/>
  <cols>
    <col min="1" max="33" width="11.625" style="7" customWidth="1"/>
    <col min="34" max="34" width="11.625" style="135" customWidth="1"/>
    <col min="35" max="39" width="11.625" style="7" customWidth="1"/>
    <col min="40" max="41" width="11.625" style="2" customWidth="1"/>
    <col min="42" max="16384" width="9" style="7" hidden="1"/>
  </cols>
  <sheetData>
    <row r="1" spans="1:41" ht="66.75" customHeight="1">
      <c r="A1" s="15" t="s">
        <v>0</v>
      </c>
      <c r="B1" s="15" t="s">
        <v>1</v>
      </c>
      <c r="C1" s="15" t="s">
        <v>5</v>
      </c>
      <c r="D1" s="15" t="s">
        <v>1132</v>
      </c>
      <c r="E1" s="15" t="s">
        <v>1133</v>
      </c>
      <c r="F1" s="15" t="s">
        <v>18</v>
      </c>
      <c r="G1" s="15" t="s">
        <v>1134</v>
      </c>
      <c r="H1" s="15" t="s">
        <v>1135</v>
      </c>
      <c r="I1" s="15" t="s">
        <v>1136</v>
      </c>
      <c r="J1" s="15" t="s">
        <v>1137</v>
      </c>
      <c r="K1" s="15" t="s">
        <v>1138</v>
      </c>
      <c r="L1" s="15" t="s">
        <v>1139</v>
      </c>
      <c r="M1" s="15" t="s">
        <v>18</v>
      </c>
      <c r="N1" s="15" t="s">
        <v>1140</v>
      </c>
      <c r="O1" s="15" t="s">
        <v>1141</v>
      </c>
      <c r="P1" s="15" t="s">
        <v>1294</v>
      </c>
      <c r="Q1" s="15" t="s">
        <v>1295</v>
      </c>
      <c r="R1" s="15" t="s">
        <v>1296</v>
      </c>
      <c r="S1" s="15" t="s">
        <v>6</v>
      </c>
      <c r="T1" s="15" t="s">
        <v>7</v>
      </c>
      <c r="U1" s="15" t="s">
        <v>1145</v>
      </c>
      <c r="V1" s="15" t="s">
        <v>935</v>
      </c>
      <c r="W1" s="15" t="s">
        <v>942</v>
      </c>
      <c r="X1" s="15" t="s">
        <v>331</v>
      </c>
      <c r="Y1" s="15" t="s">
        <v>118</v>
      </c>
      <c r="Z1" s="15" t="s">
        <v>1146</v>
      </c>
      <c r="AA1" s="15" t="s">
        <v>1147</v>
      </c>
      <c r="AB1" s="15" t="s">
        <v>906</v>
      </c>
      <c r="AC1" s="15" t="s">
        <v>914</v>
      </c>
      <c r="AD1" s="15" t="s">
        <v>1148</v>
      </c>
      <c r="AE1" s="15" t="s">
        <v>932</v>
      </c>
      <c r="AF1" s="15" t="s">
        <v>917</v>
      </c>
      <c r="AG1" s="15" t="s">
        <v>928</v>
      </c>
      <c r="AH1" s="147" t="s">
        <v>1149</v>
      </c>
      <c r="AI1" s="15" t="s">
        <v>1150</v>
      </c>
      <c r="AJ1" s="15" t="s">
        <v>1151</v>
      </c>
      <c r="AK1" s="15" t="s">
        <v>957</v>
      </c>
      <c r="AL1" s="15" t="s">
        <v>1152</v>
      </c>
      <c r="AM1" s="15" t="s">
        <v>1153</v>
      </c>
      <c r="AN1" s="151" t="s">
        <v>24</v>
      </c>
      <c r="AO1" s="151" t="s">
        <v>25</v>
      </c>
    </row>
    <row r="2" spans="1:41">
      <c r="A2" s="8" t="s">
        <v>26</v>
      </c>
      <c r="B2" s="8" t="s">
        <v>1297</v>
      </c>
      <c r="C2" s="8" t="s">
        <v>1052</v>
      </c>
      <c r="D2" s="1" t="s">
        <v>1298</v>
      </c>
      <c r="E2" s="8" t="s">
        <v>35</v>
      </c>
      <c r="F2" s="145">
        <v>1</v>
      </c>
      <c r="G2" s="145">
        <v>11919900</v>
      </c>
      <c r="H2" s="138">
        <v>11903249.67</v>
      </c>
      <c r="I2" s="146">
        <v>1</v>
      </c>
      <c r="J2" s="138">
        <v>8.4060000000000003E-3</v>
      </c>
      <c r="K2" s="7" t="s">
        <v>1298</v>
      </c>
      <c r="L2" s="8" t="s">
        <v>1180</v>
      </c>
      <c r="M2" s="146">
        <v>3.98</v>
      </c>
      <c r="N2" s="146">
        <v>-3000000</v>
      </c>
      <c r="O2" s="146">
        <v>-3000000</v>
      </c>
      <c r="P2" s="146">
        <v>-2.1410000000000001E-3</v>
      </c>
      <c r="Q2" s="146">
        <v>1</v>
      </c>
      <c r="R2" s="145">
        <v>-16.65033</v>
      </c>
      <c r="S2" s="7" t="s">
        <v>31</v>
      </c>
      <c r="T2" s="14" t="s">
        <v>31</v>
      </c>
      <c r="U2" s="8" t="s">
        <v>754</v>
      </c>
      <c r="V2" s="8" t="s">
        <v>937</v>
      </c>
      <c r="W2" s="7" t="s">
        <v>951</v>
      </c>
      <c r="X2" s="8" t="s">
        <v>1299</v>
      </c>
      <c r="Y2" s="8" t="s">
        <v>132</v>
      </c>
      <c r="Z2" s="1" t="s">
        <v>1300</v>
      </c>
      <c r="AA2" s="20" t="s">
        <v>1301</v>
      </c>
      <c r="AB2" s="8" t="s">
        <v>913</v>
      </c>
      <c r="AC2" s="8" t="s">
        <v>915</v>
      </c>
      <c r="AD2" s="8" t="s">
        <v>347</v>
      </c>
      <c r="AE2" s="8" t="s">
        <v>933</v>
      </c>
      <c r="AF2" s="8" t="s">
        <v>920</v>
      </c>
      <c r="AG2" s="8" t="s">
        <v>910</v>
      </c>
      <c r="AH2" s="161">
        <v>5.2982300000000003E-2</v>
      </c>
      <c r="AI2" s="145">
        <v>3.9733000000000001</v>
      </c>
      <c r="AJ2" s="7" t="s">
        <v>1302</v>
      </c>
      <c r="AK2" s="8" t="s">
        <v>132</v>
      </c>
      <c r="AL2" s="7" t="s">
        <v>132</v>
      </c>
      <c r="AM2" s="7" t="s">
        <v>1303</v>
      </c>
      <c r="AN2" s="158">
        <v>1</v>
      </c>
      <c r="AO2" s="158">
        <v>0</v>
      </c>
    </row>
  </sheetData>
  <dataValidations count="11">
    <dataValidation type="list" allowBlank="1" showInputMessage="1" showErrorMessage="1" sqref="U2" xr:uid="{00000000-0002-0000-1600-000000000000}">
      <formula1>Underlying_Asset</formula1>
    </dataValidation>
    <dataValidation type="list" allowBlank="1" showInputMessage="1" showErrorMessage="1" sqref="AG2 AB2" xr:uid="{00000000-0002-0000-1600-000001000000}">
      <formula1>Reset_frequency</formula1>
    </dataValidation>
    <dataValidation type="list" allowBlank="1" showInputMessage="1" showErrorMessage="1" sqref="S2" xr:uid="{00000000-0002-0000-1600-000002000000}">
      <formula1>israel_abroad</formula1>
    </dataValidation>
    <dataValidation type="list" allowBlank="1" showInputMessage="1" showErrorMessage="1" sqref="AD2 Y2" xr:uid="{00000000-0002-0000-1600-000003000000}">
      <formula1>Holding_interest</formula1>
    </dataValidation>
    <dataValidation type="list" allowBlank="1" showInputMessage="1" showErrorMessage="1" sqref="AC2" xr:uid="{00000000-0002-0000-1600-000004000000}">
      <formula1>Delivery</formula1>
    </dataValidation>
    <dataValidation type="list" allowBlank="1" showInputMessage="1" showErrorMessage="1" sqref="V2" xr:uid="{00000000-0002-0000-1600-000006000000}">
      <formula1>Leading_factor</formula1>
    </dataValidation>
    <dataValidation type="list" allowBlank="1" showInputMessage="1" showErrorMessage="1" sqref="T2" xr:uid="{00000000-0002-0000-1600-000007000000}">
      <formula1>Country_list</formula1>
    </dataValidation>
    <dataValidation type="list" allowBlank="1" showInputMessage="1" showErrorMessage="1" sqref="W2" xr:uid="{00000000-0002-0000-1600-000008000000}">
      <formula1>Additional_Factor</formula1>
    </dataValidation>
    <dataValidation allowBlank="1" showInputMessage="1" showErrorMessage="1" sqref="Z2 M2:N2 P2:R2 I2:K2 D2" xr:uid="{00000000-0002-0000-1600-000009000000}"/>
    <dataValidation type="list" allowBlank="1" showInputMessage="1" showErrorMessage="1" sqref="AF2" xr:uid="{00000000-0002-0000-1600-00000B000000}">
      <formula1>Underlying_Interest_Rates</formula1>
    </dataValidation>
    <dataValidation type="list" allowBlank="1" showInputMessage="1" showErrorMessage="1" sqref="AK2" xr:uid="{00000000-0002-0000-1600-00000C000000}">
      <formula1>Penalty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600-000010000000}">
          <x14:formula1>
            <xm:f>'אפשרויות בחירה'!$C$690:$C$691</xm:f>
          </x14:formula1>
          <xm:sqref>AE2</xm:sqref>
        </x14:dataValidation>
        <x14:dataValidation type="list" allowBlank="1" showInputMessage="1" showErrorMessage="1" xr:uid="{00000000-0002-0000-1600-000011000000}">
          <x14:formula1>
            <xm:f>'אפשרויות בחירה'!$C$977:$C$985</xm:f>
          </x14:formula1>
          <xm:sqref>C2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BA43"/>
  <sheetViews>
    <sheetView rightToLeft="1" zoomScale="80" zoomScaleNormal="80" workbookViewId="0">
      <selection sqref="A1:BA43"/>
    </sheetView>
  </sheetViews>
  <sheetFormatPr defaultColWidth="0" defaultRowHeight="14.25" zeroHeight="1"/>
  <cols>
    <col min="1" max="4" width="11.625" style="2" customWidth="1"/>
    <col min="5" max="5" width="22.75" style="2" bestFit="1" customWidth="1"/>
    <col min="6" max="7" width="11.625" style="2" customWidth="1"/>
    <col min="8" max="8" width="18.625" style="2" bestFit="1" customWidth="1"/>
    <col min="9" max="21" width="11.625" style="2" customWidth="1"/>
    <col min="22" max="22" width="11.625" style="136" customWidth="1"/>
    <col min="23" max="27" width="11.625" style="2" customWidth="1"/>
    <col min="28" max="28" width="11.625" style="4" customWidth="1"/>
    <col min="29" max="34" width="11.625" style="2" customWidth="1"/>
    <col min="35" max="35" width="17.625" style="2" bestFit="1" customWidth="1"/>
    <col min="36" max="41" width="11.625" style="2" customWidth="1"/>
    <col min="42" max="42" width="11.625" style="136" customWidth="1"/>
    <col min="43" max="49" width="11.625" style="2" customWidth="1"/>
    <col min="50" max="50" width="11.625" style="4" customWidth="1"/>
    <col min="51" max="53" width="11.625" style="2" customWidth="1"/>
    <col min="54" max="16384" width="9" style="2" hidden="1"/>
  </cols>
  <sheetData>
    <row r="1" spans="1:53" ht="66.75" customHeight="1">
      <c r="A1" s="15" t="s">
        <v>0</v>
      </c>
      <c r="B1" s="15" t="s">
        <v>1</v>
      </c>
      <c r="C1" s="15" t="s">
        <v>113</v>
      </c>
      <c r="D1" s="15" t="s">
        <v>114</v>
      </c>
      <c r="E1" s="15" t="s">
        <v>115</v>
      </c>
      <c r="F1" s="15" t="s">
        <v>116</v>
      </c>
      <c r="G1" s="15" t="s">
        <v>5</v>
      </c>
      <c r="H1" s="15" t="s">
        <v>1154</v>
      </c>
      <c r="I1" s="15" t="s">
        <v>6</v>
      </c>
      <c r="J1" s="15" t="s">
        <v>7</v>
      </c>
      <c r="K1" s="15" t="s">
        <v>153</v>
      </c>
      <c r="L1" s="15" t="s">
        <v>118</v>
      </c>
      <c r="M1" s="15" t="s">
        <v>1155</v>
      </c>
      <c r="N1" s="15" t="s">
        <v>1156</v>
      </c>
      <c r="O1" s="15" t="s">
        <v>1157</v>
      </c>
      <c r="P1" s="15" t="s">
        <v>9</v>
      </c>
      <c r="Q1" s="15" t="s">
        <v>10</v>
      </c>
      <c r="R1" s="15" t="s">
        <v>119</v>
      </c>
      <c r="S1" s="15" t="s">
        <v>11</v>
      </c>
      <c r="T1" s="15" t="s">
        <v>12</v>
      </c>
      <c r="U1" s="15" t="s">
        <v>120</v>
      </c>
      <c r="V1" s="147" t="s">
        <v>14</v>
      </c>
      <c r="W1" s="15" t="s">
        <v>761</v>
      </c>
      <c r="X1" s="15" t="s">
        <v>917</v>
      </c>
      <c r="Y1" s="160" t="s">
        <v>1159</v>
      </c>
      <c r="Z1" s="151" t="s">
        <v>15</v>
      </c>
      <c r="AA1" s="15" t="s">
        <v>13</v>
      </c>
      <c r="AB1" s="15" t="s">
        <v>418</v>
      </c>
      <c r="AC1" s="15" t="s">
        <v>765</v>
      </c>
      <c r="AD1" s="160" t="s">
        <v>1160</v>
      </c>
      <c r="AE1" s="160" t="s">
        <v>1161</v>
      </c>
      <c r="AF1" s="15" t="s">
        <v>1162</v>
      </c>
      <c r="AG1" s="15" t="s">
        <v>788</v>
      </c>
      <c r="AH1" s="15" t="s">
        <v>789</v>
      </c>
      <c r="AI1" s="15" t="s">
        <v>1163</v>
      </c>
      <c r="AJ1" s="15" t="s">
        <v>795</v>
      </c>
      <c r="AK1" s="15" t="s">
        <v>154</v>
      </c>
      <c r="AL1" s="15" t="s">
        <v>167</v>
      </c>
      <c r="AM1" s="15" t="s">
        <v>155</v>
      </c>
      <c r="AN1" s="15" t="s">
        <v>127</v>
      </c>
      <c r="AO1" s="15" t="s">
        <v>156</v>
      </c>
      <c r="AP1" s="147" t="s">
        <v>1164</v>
      </c>
      <c r="AQ1" s="15" t="s">
        <v>1165</v>
      </c>
      <c r="AR1" s="15" t="s">
        <v>1166</v>
      </c>
      <c r="AS1" s="15" t="s">
        <v>18</v>
      </c>
      <c r="AT1" s="15" t="s">
        <v>20</v>
      </c>
      <c r="AU1" s="15" t="s">
        <v>168</v>
      </c>
      <c r="AV1" s="15" t="s">
        <v>21</v>
      </c>
      <c r="AW1" s="15" t="s">
        <v>169</v>
      </c>
      <c r="AX1" s="15" t="s">
        <v>838</v>
      </c>
      <c r="AY1" s="15" t="s">
        <v>22</v>
      </c>
      <c r="AZ1" s="151" t="s">
        <v>24</v>
      </c>
      <c r="BA1" s="151" t="s">
        <v>25</v>
      </c>
    </row>
    <row r="2" spans="1:53">
      <c r="A2" s="2" t="s">
        <v>26</v>
      </c>
      <c r="B2" s="2">
        <v>7210</v>
      </c>
      <c r="C2" s="16" t="s">
        <v>1304</v>
      </c>
      <c r="D2" s="16" t="s">
        <v>1305</v>
      </c>
      <c r="E2" s="16" t="s">
        <v>1306</v>
      </c>
      <c r="F2" s="16" t="s">
        <v>1307</v>
      </c>
      <c r="G2" s="16" t="s">
        <v>1047</v>
      </c>
      <c r="H2" s="2" t="s">
        <v>1308</v>
      </c>
      <c r="I2" s="14" t="s">
        <v>31</v>
      </c>
      <c r="J2" s="14" t="s">
        <v>31</v>
      </c>
      <c r="K2" s="16" t="s">
        <v>492</v>
      </c>
      <c r="L2" s="16" t="s">
        <v>132</v>
      </c>
      <c r="M2" s="12" t="s">
        <v>347</v>
      </c>
      <c r="N2" s="2">
        <v>512475203</v>
      </c>
      <c r="O2" s="16" t="s">
        <v>1309</v>
      </c>
      <c r="P2" s="16" t="s">
        <v>1310</v>
      </c>
      <c r="Q2" s="16" t="s">
        <v>422</v>
      </c>
      <c r="R2" s="16" t="s">
        <v>415</v>
      </c>
      <c r="S2" s="14" t="s">
        <v>35</v>
      </c>
      <c r="T2" s="142">
        <v>1.69</v>
      </c>
      <c r="U2" s="16" t="s">
        <v>1311</v>
      </c>
      <c r="V2" s="157">
        <v>5.1700000000000003E-2</v>
      </c>
      <c r="W2" s="16" t="s">
        <v>764</v>
      </c>
      <c r="X2" s="16" t="s">
        <v>1312</v>
      </c>
      <c r="Y2" s="171">
        <v>5.1699999999999996E-2</v>
      </c>
      <c r="Z2" s="158">
        <v>1.7000000000000001E-2</v>
      </c>
      <c r="AA2" s="16" t="s">
        <v>1313</v>
      </c>
      <c r="AB2" s="14" t="s">
        <v>420</v>
      </c>
      <c r="AC2" s="16"/>
      <c r="AD2" s="16"/>
      <c r="AE2" s="16"/>
      <c r="AF2" s="16"/>
      <c r="AG2" s="16" t="s">
        <v>132</v>
      </c>
      <c r="AH2" s="16"/>
      <c r="AJ2" s="2" t="s">
        <v>132</v>
      </c>
      <c r="AK2" s="16" t="s">
        <v>901</v>
      </c>
      <c r="AL2" s="16" t="s">
        <v>2783</v>
      </c>
      <c r="AM2" s="173" t="s">
        <v>904</v>
      </c>
      <c r="AN2" s="2" t="s">
        <v>1314</v>
      </c>
      <c r="AQ2" s="139">
        <v>2241.16</v>
      </c>
      <c r="AR2" s="142">
        <v>158.74</v>
      </c>
      <c r="AS2" s="142">
        <v>1</v>
      </c>
      <c r="AT2" s="142">
        <v>3.5579999999999998</v>
      </c>
      <c r="AU2" s="144">
        <v>3.5579999999999998</v>
      </c>
      <c r="AV2" s="23"/>
      <c r="AW2" s="23"/>
      <c r="AX2" s="14" t="s">
        <v>132</v>
      </c>
      <c r="AY2" s="16" t="s">
        <v>37</v>
      </c>
      <c r="AZ2" s="158">
        <v>2.4809860970609001E-4</v>
      </c>
      <c r="BA2" s="158">
        <v>2.5335403708587301E-6</v>
      </c>
    </row>
    <row r="3" spans="1:53">
      <c r="A3" s="2" t="s">
        <v>26</v>
      </c>
      <c r="B3" s="2">
        <v>7210</v>
      </c>
      <c r="C3" s="16" t="s">
        <v>1304</v>
      </c>
      <c r="D3" s="16" t="s">
        <v>1305</v>
      </c>
      <c r="E3" s="16" t="s">
        <v>1315</v>
      </c>
      <c r="F3" s="16" t="s">
        <v>1316</v>
      </c>
      <c r="G3" s="16" t="s">
        <v>1047</v>
      </c>
      <c r="H3" s="2" t="s">
        <v>1308</v>
      </c>
      <c r="I3" s="14" t="s">
        <v>31</v>
      </c>
      <c r="J3" s="14" t="s">
        <v>31</v>
      </c>
      <c r="K3" s="16" t="s">
        <v>492</v>
      </c>
      <c r="L3" s="16" t="s">
        <v>132</v>
      </c>
      <c r="M3" s="12" t="s">
        <v>347</v>
      </c>
      <c r="N3" s="2">
        <v>512475203</v>
      </c>
      <c r="O3" s="16" t="s">
        <v>1317</v>
      </c>
      <c r="P3" s="16" t="s">
        <v>1310</v>
      </c>
      <c r="Q3" s="16" t="s">
        <v>422</v>
      </c>
      <c r="R3" s="16" t="s">
        <v>415</v>
      </c>
      <c r="S3" s="14" t="s">
        <v>35</v>
      </c>
      <c r="T3" s="142">
        <v>1.69</v>
      </c>
      <c r="U3" s="16" t="s">
        <v>1311</v>
      </c>
      <c r="V3" s="157">
        <v>5.1700000000000003E-2</v>
      </c>
      <c r="W3" s="16" t="s">
        <v>764</v>
      </c>
      <c r="X3" s="16" t="s">
        <v>1312</v>
      </c>
      <c r="Y3" s="171">
        <v>5.1699999999999996E-2</v>
      </c>
      <c r="Z3" s="158">
        <v>1.7100000000000001E-2</v>
      </c>
      <c r="AA3" s="16" t="s">
        <v>1313</v>
      </c>
      <c r="AB3" s="14" t="s">
        <v>420</v>
      </c>
      <c r="AC3" s="16"/>
      <c r="AD3" s="16"/>
      <c r="AE3" s="16"/>
      <c r="AF3" s="16"/>
      <c r="AG3" s="16" t="s">
        <v>132</v>
      </c>
      <c r="AH3" s="16"/>
      <c r="AJ3" s="2" t="s">
        <v>132</v>
      </c>
      <c r="AK3" s="16" t="s">
        <v>901</v>
      </c>
      <c r="AL3" s="16" t="s">
        <v>2783</v>
      </c>
      <c r="AM3" s="173" t="s">
        <v>904</v>
      </c>
      <c r="AN3" s="2" t="s">
        <v>1314</v>
      </c>
      <c r="AQ3" s="139">
        <v>66258.94</v>
      </c>
      <c r="AR3" s="142">
        <v>156.37</v>
      </c>
      <c r="AS3" s="142">
        <v>1</v>
      </c>
      <c r="AT3" s="142">
        <v>103.60899999999999</v>
      </c>
      <c r="AU3" s="142">
        <v>103.60899999999999</v>
      </c>
      <c r="AV3" s="16"/>
      <c r="AW3" s="16"/>
      <c r="AX3" s="14" t="s">
        <v>132</v>
      </c>
      <c r="AY3" s="16" t="s">
        <v>37</v>
      </c>
      <c r="AZ3" s="158">
        <v>7.2254185875893998E-3</v>
      </c>
      <c r="BA3" s="158">
        <v>7.3784733053106996E-5</v>
      </c>
    </row>
    <row r="4" spans="1:53">
      <c r="A4" s="2" t="s">
        <v>26</v>
      </c>
      <c r="B4" s="2">
        <v>7210</v>
      </c>
      <c r="C4" s="16" t="s">
        <v>1304</v>
      </c>
      <c r="D4" s="16" t="s">
        <v>1305</v>
      </c>
      <c r="E4" s="16" t="s">
        <v>1318</v>
      </c>
      <c r="F4" s="16" t="s">
        <v>1319</v>
      </c>
      <c r="G4" s="16" t="s">
        <v>1047</v>
      </c>
      <c r="H4" s="2" t="s">
        <v>1308</v>
      </c>
      <c r="I4" s="14" t="s">
        <v>31</v>
      </c>
      <c r="J4" s="14" t="s">
        <v>31</v>
      </c>
      <c r="K4" s="16" t="s">
        <v>492</v>
      </c>
      <c r="L4" s="16" t="s">
        <v>132</v>
      </c>
      <c r="M4" s="12" t="s">
        <v>347</v>
      </c>
      <c r="N4" s="2">
        <v>512475203</v>
      </c>
      <c r="O4" s="16" t="s">
        <v>1320</v>
      </c>
      <c r="P4" s="16" t="s">
        <v>1310</v>
      </c>
      <c r="Q4" s="16" t="s">
        <v>422</v>
      </c>
      <c r="R4" s="16" t="s">
        <v>415</v>
      </c>
      <c r="S4" s="14" t="s">
        <v>35</v>
      </c>
      <c r="T4" s="142">
        <v>1.69</v>
      </c>
      <c r="U4" s="16" t="s">
        <v>1311</v>
      </c>
      <c r="V4" s="157">
        <v>5.1700000000000003E-2</v>
      </c>
      <c r="W4" s="16" t="s">
        <v>764</v>
      </c>
      <c r="X4" s="16" t="s">
        <v>1312</v>
      </c>
      <c r="Y4" s="171">
        <v>5.1699999999999996E-2</v>
      </c>
      <c r="Z4" s="158">
        <v>1.7100000000000001E-2</v>
      </c>
      <c r="AA4" s="16" t="s">
        <v>1313</v>
      </c>
      <c r="AB4" s="14" t="s">
        <v>420</v>
      </c>
      <c r="AC4" s="16"/>
      <c r="AD4" s="16"/>
      <c r="AE4" s="16"/>
      <c r="AF4" s="16"/>
      <c r="AG4" s="16" t="s">
        <v>132</v>
      </c>
      <c r="AH4" s="16"/>
      <c r="AJ4" s="2" t="s">
        <v>132</v>
      </c>
      <c r="AK4" s="16" t="s">
        <v>901</v>
      </c>
      <c r="AL4" s="16" t="s">
        <v>2783</v>
      </c>
      <c r="AM4" s="173" t="s">
        <v>904</v>
      </c>
      <c r="AN4" s="2" t="s">
        <v>1314</v>
      </c>
      <c r="AQ4" s="139">
        <v>49013.95</v>
      </c>
      <c r="AR4" s="142">
        <v>153.65</v>
      </c>
      <c r="AS4" s="142">
        <v>1</v>
      </c>
      <c r="AT4" s="142">
        <v>75.31</v>
      </c>
      <c r="AU4" s="144">
        <v>75.31</v>
      </c>
      <c r="AV4" s="23"/>
      <c r="AW4" s="23"/>
      <c r="AX4" s="14" t="s">
        <v>132</v>
      </c>
      <c r="AY4" s="16" t="s">
        <v>37</v>
      </c>
      <c r="AZ4" s="158">
        <v>5.2519110261562097E-3</v>
      </c>
      <c r="BA4" s="158">
        <v>5.3631612948930797E-5</v>
      </c>
    </row>
    <row r="5" spans="1:53">
      <c r="A5" s="2" t="s">
        <v>26</v>
      </c>
      <c r="B5" s="2">
        <v>7210</v>
      </c>
      <c r="C5" s="16" t="s">
        <v>1304</v>
      </c>
      <c r="D5" s="16" t="s">
        <v>1305</v>
      </c>
      <c r="E5" s="16" t="s">
        <v>1321</v>
      </c>
      <c r="F5" s="16" t="s">
        <v>1322</v>
      </c>
      <c r="G5" s="16" t="s">
        <v>1047</v>
      </c>
      <c r="H5" s="2" t="s">
        <v>1308</v>
      </c>
      <c r="I5" s="14" t="s">
        <v>31</v>
      </c>
      <c r="J5" s="14" t="s">
        <v>31</v>
      </c>
      <c r="K5" s="16" t="s">
        <v>492</v>
      </c>
      <c r="L5" s="16" t="s">
        <v>132</v>
      </c>
      <c r="M5" s="12" t="s">
        <v>347</v>
      </c>
      <c r="N5" s="2">
        <v>512475203</v>
      </c>
      <c r="O5" s="16" t="s">
        <v>1323</v>
      </c>
      <c r="P5" s="16" t="s">
        <v>1310</v>
      </c>
      <c r="Q5" s="16" t="s">
        <v>422</v>
      </c>
      <c r="R5" s="16" t="s">
        <v>415</v>
      </c>
      <c r="S5" s="14" t="s">
        <v>35</v>
      </c>
      <c r="T5" s="142">
        <v>1.69</v>
      </c>
      <c r="U5" s="16" t="s">
        <v>1311</v>
      </c>
      <c r="V5" s="157">
        <v>5.1700000000000003E-2</v>
      </c>
      <c r="W5" s="16" t="s">
        <v>764</v>
      </c>
      <c r="X5" s="16" t="s">
        <v>1312</v>
      </c>
      <c r="Y5" s="171">
        <v>5.1699999999999996E-2</v>
      </c>
      <c r="Z5" s="158">
        <v>1.7100000000000001E-2</v>
      </c>
      <c r="AA5" s="16" t="s">
        <v>1313</v>
      </c>
      <c r="AB5" s="14" t="s">
        <v>420</v>
      </c>
      <c r="AC5" s="16"/>
      <c r="AD5" s="16"/>
      <c r="AE5" s="16"/>
      <c r="AF5" s="16"/>
      <c r="AG5" s="16" t="s">
        <v>132</v>
      </c>
      <c r="AH5" s="16"/>
      <c r="AJ5" s="2" t="s">
        <v>132</v>
      </c>
      <c r="AK5" s="16" t="s">
        <v>901</v>
      </c>
      <c r="AL5" s="16" t="s">
        <v>2783</v>
      </c>
      <c r="AM5" s="173" t="s">
        <v>904</v>
      </c>
      <c r="AN5" s="2" t="s">
        <v>1314</v>
      </c>
      <c r="AQ5" s="139">
        <v>38213.089999999997</v>
      </c>
      <c r="AR5" s="142">
        <v>149.18</v>
      </c>
      <c r="AS5" s="142">
        <v>1</v>
      </c>
      <c r="AT5" s="142">
        <v>57.006</v>
      </c>
      <c r="AU5" s="144">
        <v>57.006</v>
      </c>
      <c r="AV5" s="23"/>
      <c r="AW5" s="23"/>
      <c r="AX5" s="14" t="s">
        <v>132</v>
      </c>
      <c r="AY5" s="16" t="s">
        <v>37</v>
      </c>
      <c r="AZ5" s="158">
        <v>3.97546424667673E-3</v>
      </c>
      <c r="BA5" s="158">
        <v>4.0596757772213199E-5</v>
      </c>
    </row>
    <row r="6" spans="1:53">
      <c r="A6" s="2" t="s">
        <v>26</v>
      </c>
      <c r="B6" s="2">
        <v>7210</v>
      </c>
      <c r="C6" s="16" t="s">
        <v>1304</v>
      </c>
      <c r="D6" s="16" t="s">
        <v>1305</v>
      </c>
      <c r="E6" s="16" t="s">
        <v>1324</v>
      </c>
      <c r="F6" s="16" t="s">
        <v>1325</v>
      </c>
      <c r="G6" s="16" t="s">
        <v>1047</v>
      </c>
      <c r="H6" s="2" t="s">
        <v>1308</v>
      </c>
      <c r="I6" s="14" t="s">
        <v>31</v>
      </c>
      <c r="J6" s="14" t="s">
        <v>31</v>
      </c>
      <c r="K6" s="16" t="s">
        <v>492</v>
      </c>
      <c r="L6" s="16" t="s">
        <v>132</v>
      </c>
      <c r="M6" s="12" t="s">
        <v>347</v>
      </c>
      <c r="N6" s="2">
        <v>512475203</v>
      </c>
      <c r="O6" s="16" t="s">
        <v>1326</v>
      </c>
      <c r="P6" s="16" t="s">
        <v>1310</v>
      </c>
      <c r="Q6" s="16" t="s">
        <v>422</v>
      </c>
      <c r="R6" s="16" t="s">
        <v>415</v>
      </c>
      <c r="S6" s="14" t="s">
        <v>35</v>
      </c>
      <c r="T6" s="142">
        <v>1.69</v>
      </c>
      <c r="U6" s="16" t="s">
        <v>1311</v>
      </c>
      <c r="V6" s="157">
        <v>5.1700000000000003E-2</v>
      </c>
      <c r="W6" s="16" t="s">
        <v>764</v>
      </c>
      <c r="X6" s="16" t="s">
        <v>1312</v>
      </c>
      <c r="Y6" s="171">
        <v>5.1699999999999996E-2</v>
      </c>
      <c r="Z6" s="158">
        <v>1.7100000000000001E-2</v>
      </c>
      <c r="AA6" s="16" t="s">
        <v>1313</v>
      </c>
      <c r="AB6" s="14" t="s">
        <v>420</v>
      </c>
      <c r="AC6" s="16"/>
      <c r="AD6" s="16"/>
      <c r="AE6" s="16"/>
      <c r="AF6" s="16"/>
      <c r="AG6" s="16" t="s">
        <v>132</v>
      </c>
      <c r="AH6" s="16"/>
      <c r="AJ6" s="2" t="s">
        <v>132</v>
      </c>
      <c r="AK6" s="16" t="s">
        <v>901</v>
      </c>
      <c r="AL6" s="16" t="s">
        <v>2783</v>
      </c>
      <c r="AM6" s="173" t="s">
        <v>904</v>
      </c>
      <c r="AN6" s="2" t="s">
        <v>1314</v>
      </c>
      <c r="AQ6" s="139">
        <v>47268.57</v>
      </c>
      <c r="AR6" s="142">
        <v>146.84</v>
      </c>
      <c r="AS6" s="142">
        <v>1</v>
      </c>
      <c r="AT6" s="142">
        <v>69.409000000000006</v>
      </c>
      <c r="AU6" s="144">
        <v>69.409000000000006</v>
      </c>
      <c r="AV6" s="23"/>
      <c r="AW6" s="23"/>
      <c r="AX6" s="14" t="s">
        <v>132</v>
      </c>
      <c r="AY6" s="16" t="s">
        <v>37</v>
      </c>
      <c r="AZ6" s="158">
        <v>4.8404075732667202E-3</v>
      </c>
      <c r="BA6" s="158">
        <v>4.94294103977825E-5</v>
      </c>
    </row>
    <row r="7" spans="1:53">
      <c r="A7" s="2" t="s">
        <v>26</v>
      </c>
      <c r="B7" s="2">
        <v>7210</v>
      </c>
      <c r="C7" s="16" t="s">
        <v>1304</v>
      </c>
      <c r="D7" s="16" t="s">
        <v>1305</v>
      </c>
      <c r="E7" s="16" t="s">
        <v>1327</v>
      </c>
      <c r="F7" s="16" t="s">
        <v>1328</v>
      </c>
      <c r="G7" s="16" t="s">
        <v>1047</v>
      </c>
      <c r="H7" s="2" t="s">
        <v>1308</v>
      </c>
      <c r="I7" s="14" t="s">
        <v>31</v>
      </c>
      <c r="J7" s="14" t="s">
        <v>31</v>
      </c>
      <c r="K7" s="16" t="s">
        <v>492</v>
      </c>
      <c r="L7" s="16" t="s">
        <v>132</v>
      </c>
      <c r="M7" s="12" t="s">
        <v>347</v>
      </c>
      <c r="N7" s="2">
        <v>512475203</v>
      </c>
      <c r="O7" s="16" t="s">
        <v>1329</v>
      </c>
      <c r="P7" s="16" t="s">
        <v>1310</v>
      </c>
      <c r="Q7" s="16" t="s">
        <v>422</v>
      </c>
      <c r="R7" s="16" t="s">
        <v>415</v>
      </c>
      <c r="S7" s="14" t="s">
        <v>35</v>
      </c>
      <c r="T7" s="142">
        <v>1.69</v>
      </c>
      <c r="U7" s="16" t="s">
        <v>1311</v>
      </c>
      <c r="V7" s="157">
        <v>5.1700000000000003E-2</v>
      </c>
      <c r="W7" s="16" t="s">
        <v>764</v>
      </c>
      <c r="X7" s="16" t="s">
        <v>1312</v>
      </c>
      <c r="Y7" s="171">
        <v>5.1699999999999996E-2</v>
      </c>
      <c r="Z7" s="158">
        <v>1.7100000000000001E-2</v>
      </c>
      <c r="AA7" s="16" t="s">
        <v>1313</v>
      </c>
      <c r="AB7" s="14" t="s">
        <v>420</v>
      </c>
      <c r="AC7" s="16"/>
      <c r="AD7" s="16"/>
      <c r="AE7" s="16"/>
      <c r="AF7" s="16"/>
      <c r="AG7" s="16" t="s">
        <v>132</v>
      </c>
      <c r="AH7" s="16"/>
      <c r="AJ7" s="2" t="s">
        <v>132</v>
      </c>
      <c r="AK7" s="16" t="s">
        <v>901</v>
      </c>
      <c r="AL7" s="16" t="s">
        <v>2783</v>
      </c>
      <c r="AM7" s="173" t="s">
        <v>904</v>
      </c>
      <c r="AN7" s="2" t="s">
        <v>1314</v>
      </c>
      <c r="AQ7" s="139">
        <v>45158.73</v>
      </c>
      <c r="AR7" s="142">
        <v>146.56</v>
      </c>
      <c r="AS7" s="142">
        <v>1</v>
      </c>
      <c r="AT7" s="142">
        <v>66.185000000000002</v>
      </c>
      <c r="AU7" s="144">
        <v>66.185000000000002</v>
      </c>
      <c r="AV7" s="23"/>
      <c r="AW7" s="23"/>
      <c r="AX7" s="14" t="s">
        <v>132</v>
      </c>
      <c r="AY7" s="16" t="s">
        <v>37</v>
      </c>
      <c r="AZ7" s="158">
        <v>4.6155373323300102E-3</v>
      </c>
      <c r="BA7" s="158">
        <v>4.7133074137402798E-5</v>
      </c>
    </row>
    <row r="8" spans="1:53">
      <c r="A8" s="2" t="s">
        <v>26</v>
      </c>
      <c r="B8" s="2">
        <v>7210</v>
      </c>
      <c r="C8" s="16" t="s">
        <v>1304</v>
      </c>
      <c r="D8" s="16" t="s">
        <v>1305</v>
      </c>
      <c r="E8" s="16" t="s">
        <v>1330</v>
      </c>
      <c r="F8" s="16" t="s">
        <v>1331</v>
      </c>
      <c r="G8" s="16" t="s">
        <v>1047</v>
      </c>
      <c r="H8" s="2" t="s">
        <v>1308</v>
      </c>
      <c r="I8" s="14" t="s">
        <v>31</v>
      </c>
      <c r="J8" s="14" t="s">
        <v>31</v>
      </c>
      <c r="K8" s="16" t="s">
        <v>492</v>
      </c>
      <c r="L8" s="16" t="s">
        <v>132</v>
      </c>
      <c r="M8" s="12" t="s">
        <v>347</v>
      </c>
      <c r="N8" s="2">
        <v>512475203</v>
      </c>
      <c r="O8" s="16" t="s">
        <v>1332</v>
      </c>
      <c r="P8" s="16" t="s">
        <v>1310</v>
      </c>
      <c r="Q8" s="16" t="s">
        <v>422</v>
      </c>
      <c r="R8" s="16" t="s">
        <v>415</v>
      </c>
      <c r="S8" s="14" t="s">
        <v>35</v>
      </c>
      <c r="T8" s="142">
        <v>1.69</v>
      </c>
      <c r="U8" s="16" t="s">
        <v>1311</v>
      </c>
      <c r="V8" s="157">
        <v>5.1700000000000003E-2</v>
      </c>
      <c r="W8" s="16" t="s">
        <v>764</v>
      </c>
      <c r="X8" s="16" t="s">
        <v>1312</v>
      </c>
      <c r="Y8" s="171">
        <v>5.1699999999999996E-2</v>
      </c>
      <c r="Z8" s="158">
        <v>1.7100000000000001E-2</v>
      </c>
      <c r="AA8" s="16" t="s">
        <v>1313</v>
      </c>
      <c r="AB8" s="14" t="s">
        <v>420</v>
      </c>
      <c r="AC8" s="16"/>
      <c r="AD8" s="16"/>
      <c r="AE8" s="16"/>
      <c r="AF8" s="16"/>
      <c r="AG8" s="16" t="s">
        <v>132</v>
      </c>
      <c r="AH8" s="16"/>
      <c r="AJ8" s="2" t="s">
        <v>132</v>
      </c>
      <c r="AK8" s="16" t="s">
        <v>901</v>
      </c>
      <c r="AL8" s="16" t="s">
        <v>2783</v>
      </c>
      <c r="AM8" s="173" t="s">
        <v>904</v>
      </c>
      <c r="AN8" s="2" t="s">
        <v>1314</v>
      </c>
      <c r="AQ8" s="139">
        <v>39414.42</v>
      </c>
      <c r="AR8" s="142">
        <v>146.12</v>
      </c>
      <c r="AS8" s="142">
        <v>1</v>
      </c>
      <c r="AT8" s="142">
        <v>57.591999999999999</v>
      </c>
      <c r="AU8" s="142">
        <v>57.591999999999999</v>
      </c>
      <c r="AV8" s="16"/>
      <c r="AW8" s="16"/>
      <c r="AX8" s="14" t="s">
        <v>132</v>
      </c>
      <c r="AY8" s="16" t="s">
        <v>37</v>
      </c>
      <c r="AZ8" s="158">
        <v>4.0163346834343602E-3</v>
      </c>
      <c r="BA8" s="158">
        <v>4.10141196495036E-5</v>
      </c>
    </row>
    <row r="9" spans="1:53">
      <c r="A9" s="2" t="s">
        <v>26</v>
      </c>
      <c r="B9" s="2">
        <v>7210</v>
      </c>
      <c r="C9" s="16" t="s">
        <v>1304</v>
      </c>
      <c r="D9" s="16" t="s">
        <v>1305</v>
      </c>
      <c r="E9" s="16" t="s">
        <v>1333</v>
      </c>
      <c r="F9" s="16" t="s">
        <v>1334</v>
      </c>
      <c r="G9" s="16" t="s">
        <v>1047</v>
      </c>
      <c r="H9" s="2" t="s">
        <v>1308</v>
      </c>
      <c r="I9" s="14" t="s">
        <v>31</v>
      </c>
      <c r="J9" s="14" t="s">
        <v>31</v>
      </c>
      <c r="K9" s="16" t="s">
        <v>492</v>
      </c>
      <c r="L9" s="16" t="s">
        <v>132</v>
      </c>
      <c r="M9" s="12" t="s">
        <v>347</v>
      </c>
      <c r="N9" s="2">
        <v>512475203</v>
      </c>
      <c r="O9" s="16" t="s">
        <v>1335</v>
      </c>
      <c r="P9" s="16" t="s">
        <v>1310</v>
      </c>
      <c r="Q9" s="16" t="s">
        <v>422</v>
      </c>
      <c r="R9" s="16" t="s">
        <v>415</v>
      </c>
      <c r="S9" s="14" t="s">
        <v>35</v>
      </c>
      <c r="T9" s="142">
        <v>1.69</v>
      </c>
      <c r="U9" s="16" t="s">
        <v>1311</v>
      </c>
      <c r="V9" s="157">
        <v>5.1700000000000003E-2</v>
      </c>
      <c r="W9" s="16" t="s">
        <v>764</v>
      </c>
      <c r="X9" s="16" t="s">
        <v>1312</v>
      </c>
      <c r="Y9" s="171">
        <v>5.1699999999999996E-2</v>
      </c>
      <c r="Z9" s="158">
        <v>1.7100000000000001E-2</v>
      </c>
      <c r="AA9" s="16" t="s">
        <v>1313</v>
      </c>
      <c r="AB9" s="14" t="s">
        <v>420</v>
      </c>
      <c r="AC9" s="16"/>
      <c r="AD9" s="16"/>
      <c r="AE9" s="16"/>
      <c r="AF9" s="16"/>
      <c r="AG9" s="16" t="s">
        <v>132</v>
      </c>
      <c r="AH9" s="16"/>
      <c r="AJ9" s="2" t="s">
        <v>132</v>
      </c>
      <c r="AK9" s="16" t="s">
        <v>901</v>
      </c>
      <c r="AL9" s="16" t="s">
        <v>2783</v>
      </c>
      <c r="AM9" s="173" t="s">
        <v>904</v>
      </c>
      <c r="AN9" s="2" t="s">
        <v>1314</v>
      </c>
      <c r="AQ9" s="139">
        <v>40391.519999999997</v>
      </c>
      <c r="AR9" s="142">
        <v>146.84</v>
      </c>
      <c r="AS9" s="142">
        <v>1</v>
      </c>
      <c r="AT9" s="142">
        <v>59.311</v>
      </c>
      <c r="AU9" s="144">
        <v>59.311</v>
      </c>
      <c r="AV9" s="23"/>
      <c r="AW9" s="23"/>
      <c r="AX9" s="14" t="s">
        <v>132</v>
      </c>
      <c r="AY9" s="16" t="s">
        <v>37</v>
      </c>
      <c r="AZ9" s="158">
        <v>4.13618223068213E-3</v>
      </c>
      <c r="BA9" s="158">
        <v>4.2237982208267399E-5</v>
      </c>
    </row>
    <row r="10" spans="1:53">
      <c r="A10" s="2" t="s">
        <v>26</v>
      </c>
      <c r="B10" s="2">
        <v>7210</v>
      </c>
      <c r="C10" s="16" t="s">
        <v>1304</v>
      </c>
      <c r="D10" s="16" t="s">
        <v>1305</v>
      </c>
      <c r="E10" s="16" t="s">
        <v>1336</v>
      </c>
      <c r="F10" s="16" t="s">
        <v>1337</v>
      </c>
      <c r="G10" s="16" t="s">
        <v>1047</v>
      </c>
      <c r="H10" s="2" t="s">
        <v>1308</v>
      </c>
      <c r="I10" s="14" t="s">
        <v>31</v>
      </c>
      <c r="J10" s="14" t="s">
        <v>31</v>
      </c>
      <c r="K10" s="16" t="s">
        <v>492</v>
      </c>
      <c r="L10" s="16" t="s">
        <v>132</v>
      </c>
      <c r="M10" s="12" t="s">
        <v>347</v>
      </c>
      <c r="N10" s="2">
        <v>512475203</v>
      </c>
      <c r="O10" s="16" t="s">
        <v>1338</v>
      </c>
      <c r="P10" s="16" t="s">
        <v>1310</v>
      </c>
      <c r="Q10" s="16" t="s">
        <v>422</v>
      </c>
      <c r="R10" s="16" t="s">
        <v>415</v>
      </c>
      <c r="S10" s="14" t="s">
        <v>35</v>
      </c>
      <c r="T10" s="142">
        <v>1.69</v>
      </c>
      <c r="U10" s="16" t="s">
        <v>1311</v>
      </c>
      <c r="V10" s="157">
        <v>5.1700000000000003E-2</v>
      </c>
      <c r="W10" s="16" t="s">
        <v>764</v>
      </c>
      <c r="X10" s="16" t="s">
        <v>1312</v>
      </c>
      <c r="Y10" s="171">
        <v>5.1699999999999996E-2</v>
      </c>
      <c r="Z10" s="158">
        <v>1.7100000000000001E-2</v>
      </c>
      <c r="AA10" s="16" t="s">
        <v>1313</v>
      </c>
      <c r="AB10" s="14" t="s">
        <v>420</v>
      </c>
      <c r="AC10" s="16"/>
      <c r="AD10" s="16"/>
      <c r="AE10" s="16"/>
      <c r="AF10" s="16"/>
      <c r="AG10" s="16" t="s">
        <v>132</v>
      </c>
      <c r="AH10" s="16"/>
      <c r="AJ10" s="2" t="s">
        <v>132</v>
      </c>
      <c r="AK10" s="16" t="s">
        <v>901</v>
      </c>
      <c r="AL10" s="16" t="s">
        <v>2783</v>
      </c>
      <c r="AM10" s="173" t="s">
        <v>904</v>
      </c>
      <c r="AN10" s="2" t="s">
        <v>1314</v>
      </c>
      <c r="AQ10" s="139">
        <v>28447.16</v>
      </c>
      <c r="AR10" s="142">
        <v>148.44999999999999</v>
      </c>
      <c r="AS10" s="142">
        <v>1</v>
      </c>
      <c r="AT10" s="142">
        <v>42.23</v>
      </c>
      <c r="AU10" s="142">
        <v>42.23</v>
      </c>
      <c r="AV10" s="16"/>
      <c r="AW10" s="16"/>
      <c r="AX10" s="14" t="s">
        <v>132</v>
      </c>
      <c r="AY10" s="16" t="s">
        <v>37</v>
      </c>
      <c r="AZ10" s="158">
        <v>2.94499261026089E-3</v>
      </c>
      <c r="BA10" s="158">
        <v>3.0073758489882601E-5</v>
      </c>
    </row>
    <row r="11" spans="1:53">
      <c r="A11" s="2" t="s">
        <v>26</v>
      </c>
      <c r="B11" s="2">
        <v>7210</v>
      </c>
      <c r="C11" s="16" t="s">
        <v>1304</v>
      </c>
      <c r="D11" s="16" t="s">
        <v>1305</v>
      </c>
      <c r="E11" s="16" t="s">
        <v>1339</v>
      </c>
      <c r="F11" s="16" t="s">
        <v>1340</v>
      </c>
      <c r="G11" s="16" t="s">
        <v>1047</v>
      </c>
      <c r="H11" s="2" t="s">
        <v>1308</v>
      </c>
      <c r="I11" s="14" t="s">
        <v>31</v>
      </c>
      <c r="J11" s="14" t="s">
        <v>31</v>
      </c>
      <c r="K11" s="16" t="s">
        <v>492</v>
      </c>
      <c r="L11" s="16" t="s">
        <v>132</v>
      </c>
      <c r="M11" s="12" t="s">
        <v>347</v>
      </c>
      <c r="N11" s="2">
        <v>512475203</v>
      </c>
      <c r="O11" s="16" t="s">
        <v>1341</v>
      </c>
      <c r="P11" s="16" t="s">
        <v>1310</v>
      </c>
      <c r="Q11" s="16" t="s">
        <v>422</v>
      </c>
      <c r="R11" s="16" t="s">
        <v>415</v>
      </c>
      <c r="S11" s="14" t="s">
        <v>35</v>
      </c>
      <c r="T11" s="142">
        <v>1.69</v>
      </c>
      <c r="U11" s="16" t="s">
        <v>1311</v>
      </c>
      <c r="V11" s="157">
        <v>5.1700000000000003E-2</v>
      </c>
      <c r="W11" s="16" t="s">
        <v>764</v>
      </c>
      <c r="X11" s="16" t="s">
        <v>1312</v>
      </c>
      <c r="Y11" s="171">
        <v>5.1699999999999996E-2</v>
      </c>
      <c r="Z11" s="158">
        <v>1.7100000000000001E-2</v>
      </c>
      <c r="AA11" s="16" t="s">
        <v>1313</v>
      </c>
      <c r="AB11" s="14" t="s">
        <v>420</v>
      </c>
      <c r="AC11" s="16"/>
      <c r="AD11" s="16"/>
      <c r="AE11" s="16"/>
      <c r="AF11" s="16"/>
      <c r="AG11" s="16" t="s">
        <v>132</v>
      </c>
      <c r="AH11" s="16"/>
      <c r="AJ11" s="2" t="s">
        <v>132</v>
      </c>
      <c r="AK11" s="16" t="s">
        <v>901</v>
      </c>
      <c r="AL11" s="16" t="s">
        <v>2783</v>
      </c>
      <c r="AM11" s="173" t="s">
        <v>904</v>
      </c>
      <c r="AN11" s="2" t="s">
        <v>1314</v>
      </c>
      <c r="AQ11" s="139">
        <v>17010.62</v>
      </c>
      <c r="AR11" s="142">
        <v>149.5</v>
      </c>
      <c r="AS11" s="142">
        <v>1</v>
      </c>
      <c r="AT11" s="142">
        <v>25.431000000000001</v>
      </c>
      <c r="AU11" s="142">
        <v>25.431000000000001</v>
      </c>
      <c r="AV11" s="16"/>
      <c r="AW11" s="16"/>
      <c r="AX11" s="14" t="s">
        <v>132</v>
      </c>
      <c r="AY11" s="16" t="s">
        <v>37</v>
      </c>
      <c r="AZ11" s="158">
        <v>1.77348054090145E-3</v>
      </c>
      <c r="BA11" s="158">
        <v>1.8110478541693801E-5</v>
      </c>
    </row>
    <row r="12" spans="1:53">
      <c r="A12" s="2" t="s">
        <v>26</v>
      </c>
      <c r="B12" s="2">
        <v>7210</v>
      </c>
      <c r="C12" s="16" t="s">
        <v>1304</v>
      </c>
      <c r="D12" s="16" t="s">
        <v>1305</v>
      </c>
      <c r="E12" s="16" t="s">
        <v>1342</v>
      </c>
      <c r="F12" s="16" t="s">
        <v>1343</v>
      </c>
      <c r="G12" s="16" t="s">
        <v>1047</v>
      </c>
      <c r="H12" s="2" t="s">
        <v>1308</v>
      </c>
      <c r="I12" s="14" t="s">
        <v>31</v>
      </c>
      <c r="J12" s="14" t="s">
        <v>31</v>
      </c>
      <c r="K12" s="16" t="s">
        <v>492</v>
      </c>
      <c r="L12" s="16" t="s">
        <v>132</v>
      </c>
      <c r="M12" s="12" t="s">
        <v>347</v>
      </c>
      <c r="N12" s="2">
        <v>512475203</v>
      </c>
      <c r="O12" s="16" t="s">
        <v>1344</v>
      </c>
      <c r="P12" s="16" t="s">
        <v>1310</v>
      </c>
      <c r="Q12" s="16" t="s">
        <v>422</v>
      </c>
      <c r="R12" s="16" t="s">
        <v>415</v>
      </c>
      <c r="S12" s="14" t="s">
        <v>35</v>
      </c>
      <c r="T12" s="142">
        <v>1.69</v>
      </c>
      <c r="U12" s="16" t="s">
        <v>1311</v>
      </c>
      <c r="V12" s="157">
        <v>5.1700000000000003E-2</v>
      </c>
      <c r="W12" s="16" t="s">
        <v>764</v>
      </c>
      <c r="X12" s="16" t="s">
        <v>1312</v>
      </c>
      <c r="Y12" s="171">
        <v>5.1699999999999996E-2</v>
      </c>
      <c r="Z12" s="158">
        <v>1.7100000000000001E-2</v>
      </c>
      <c r="AA12" s="16" t="s">
        <v>1313</v>
      </c>
      <c r="AB12" s="14" t="s">
        <v>420</v>
      </c>
      <c r="AC12" s="16"/>
      <c r="AD12" s="16"/>
      <c r="AE12" s="16"/>
      <c r="AF12" s="16"/>
      <c r="AG12" s="16" t="s">
        <v>132</v>
      </c>
      <c r="AH12" s="16"/>
      <c r="AJ12" s="2" t="s">
        <v>132</v>
      </c>
      <c r="AK12" s="16" t="s">
        <v>901</v>
      </c>
      <c r="AL12" s="16" t="s">
        <v>2783</v>
      </c>
      <c r="AM12" s="173" t="s">
        <v>904</v>
      </c>
      <c r="AN12" s="2" t="s">
        <v>1314</v>
      </c>
      <c r="AQ12" s="139">
        <v>16948.240000000002</v>
      </c>
      <c r="AR12" s="142">
        <v>149.94999999999999</v>
      </c>
      <c r="AS12" s="142">
        <v>1</v>
      </c>
      <c r="AT12" s="142">
        <v>25.414000000000001</v>
      </c>
      <c r="AU12" s="142">
        <v>25.414000000000001</v>
      </c>
      <c r="AV12" s="16"/>
      <c r="AW12" s="16"/>
      <c r="AX12" s="14" t="s">
        <v>132</v>
      </c>
      <c r="AY12" s="16" t="s">
        <v>37</v>
      </c>
      <c r="AZ12" s="158">
        <v>1.7722956331431099E-3</v>
      </c>
      <c r="BA12" s="158">
        <v>1.80983784672716E-5</v>
      </c>
    </row>
    <row r="13" spans="1:53">
      <c r="A13" s="2" t="s">
        <v>26</v>
      </c>
      <c r="B13" s="2">
        <v>7210</v>
      </c>
      <c r="C13" s="16" t="s">
        <v>1304</v>
      </c>
      <c r="D13" s="16" t="s">
        <v>1305</v>
      </c>
      <c r="E13" s="16" t="s">
        <v>1345</v>
      </c>
      <c r="F13" s="16" t="s">
        <v>1346</v>
      </c>
      <c r="G13" s="16" t="s">
        <v>1047</v>
      </c>
      <c r="H13" s="2" t="s">
        <v>1308</v>
      </c>
      <c r="I13" s="14" t="s">
        <v>31</v>
      </c>
      <c r="J13" s="14" t="s">
        <v>31</v>
      </c>
      <c r="K13" s="16" t="s">
        <v>492</v>
      </c>
      <c r="L13" s="16" t="s">
        <v>132</v>
      </c>
      <c r="M13" s="12" t="s">
        <v>347</v>
      </c>
      <c r="N13" s="2">
        <v>512475203</v>
      </c>
      <c r="O13" s="16" t="s">
        <v>1347</v>
      </c>
      <c r="P13" s="16" t="s">
        <v>1310</v>
      </c>
      <c r="Q13" s="16" t="s">
        <v>422</v>
      </c>
      <c r="R13" s="16" t="s">
        <v>415</v>
      </c>
      <c r="S13" s="14" t="s">
        <v>35</v>
      </c>
      <c r="T13" s="142">
        <v>1.69</v>
      </c>
      <c r="U13" s="16" t="s">
        <v>1311</v>
      </c>
      <c r="V13" s="157">
        <v>5.1700000000000003E-2</v>
      </c>
      <c r="W13" s="16" t="s">
        <v>764</v>
      </c>
      <c r="X13" s="16" t="s">
        <v>1312</v>
      </c>
      <c r="Y13" s="171">
        <v>5.1699999999999996E-2</v>
      </c>
      <c r="Z13" s="158">
        <v>1.7000000000000001E-2</v>
      </c>
      <c r="AA13" s="16" t="s">
        <v>1313</v>
      </c>
      <c r="AB13" s="14" t="s">
        <v>420</v>
      </c>
      <c r="AC13" s="16"/>
      <c r="AD13" s="16"/>
      <c r="AE13" s="16"/>
      <c r="AF13" s="16"/>
      <c r="AG13" s="16" t="s">
        <v>132</v>
      </c>
      <c r="AH13" s="16"/>
      <c r="AJ13" s="2" t="s">
        <v>132</v>
      </c>
      <c r="AK13" s="16" t="s">
        <v>901</v>
      </c>
      <c r="AL13" s="16" t="s">
        <v>2783</v>
      </c>
      <c r="AM13" s="173" t="s">
        <v>904</v>
      </c>
      <c r="AN13" s="2" t="s">
        <v>1314</v>
      </c>
      <c r="AQ13" s="139">
        <v>58585.62</v>
      </c>
      <c r="AR13" s="142">
        <v>159.49</v>
      </c>
      <c r="AS13" s="142">
        <v>1</v>
      </c>
      <c r="AT13" s="142">
        <v>93.438000000000002</v>
      </c>
      <c r="AU13" s="142">
        <v>93.438000000000002</v>
      </c>
      <c r="AV13" s="16"/>
      <c r="AW13" s="16"/>
      <c r="AX13" s="14" t="s">
        <v>132</v>
      </c>
      <c r="AY13" s="16" t="s">
        <v>37</v>
      </c>
      <c r="AZ13" s="158">
        <v>6.5161276032796502E-3</v>
      </c>
      <c r="BA13" s="158">
        <v>6.6541575400737499E-5</v>
      </c>
    </row>
    <row r="14" spans="1:53">
      <c r="A14" s="2" t="s">
        <v>26</v>
      </c>
      <c r="B14" s="2">
        <v>7210</v>
      </c>
      <c r="C14" s="16" t="s">
        <v>1304</v>
      </c>
      <c r="D14" s="16" t="s">
        <v>1305</v>
      </c>
      <c r="E14" s="16" t="s">
        <v>1348</v>
      </c>
      <c r="F14" s="16" t="s">
        <v>1349</v>
      </c>
      <c r="G14" s="16" t="s">
        <v>1047</v>
      </c>
      <c r="H14" s="2" t="s">
        <v>1308</v>
      </c>
      <c r="I14" s="14" t="s">
        <v>31</v>
      </c>
      <c r="J14" s="14" t="s">
        <v>31</v>
      </c>
      <c r="K14" s="16" t="s">
        <v>492</v>
      </c>
      <c r="L14" s="16" t="s">
        <v>132</v>
      </c>
      <c r="M14" s="12" t="s">
        <v>347</v>
      </c>
      <c r="N14" s="2">
        <v>512475203</v>
      </c>
      <c r="O14" s="16" t="s">
        <v>1350</v>
      </c>
      <c r="P14" s="16" t="s">
        <v>1310</v>
      </c>
      <c r="Q14" s="16" t="s">
        <v>422</v>
      </c>
      <c r="R14" s="16" t="s">
        <v>415</v>
      </c>
      <c r="S14" s="14" t="s">
        <v>35</v>
      </c>
      <c r="T14" s="142">
        <v>1.69</v>
      </c>
      <c r="U14" s="16" t="s">
        <v>1311</v>
      </c>
      <c r="V14" s="157">
        <v>5.1700000000000003E-2</v>
      </c>
      <c r="W14" s="16" t="s">
        <v>764</v>
      </c>
      <c r="X14" s="16" t="s">
        <v>1312</v>
      </c>
      <c r="Y14" s="171">
        <v>5.1699999999999996E-2</v>
      </c>
      <c r="Z14" s="158">
        <v>1.7100000000000001E-2</v>
      </c>
      <c r="AA14" s="16" t="s">
        <v>1313</v>
      </c>
      <c r="AB14" s="14" t="s">
        <v>420</v>
      </c>
      <c r="AC14" s="16"/>
      <c r="AD14" s="16"/>
      <c r="AE14" s="16"/>
      <c r="AF14" s="16"/>
      <c r="AG14" s="16" t="s">
        <v>132</v>
      </c>
      <c r="AH14" s="16"/>
      <c r="AJ14" s="2" t="s">
        <v>132</v>
      </c>
      <c r="AK14" s="16" t="s">
        <v>901</v>
      </c>
      <c r="AL14" s="16" t="s">
        <v>2783</v>
      </c>
      <c r="AM14" s="173" t="s">
        <v>904</v>
      </c>
      <c r="AN14" s="2" t="s">
        <v>1314</v>
      </c>
      <c r="AQ14" s="139">
        <v>25097.52</v>
      </c>
      <c r="AR14" s="142">
        <v>160.24</v>
      </c>
      <c r="AS14" s="142">
        <v>1</v>
      </c>
      <c r="AT14" s="142">
        <v>40.216000000000001</v>
      </c>
      <c r="AU14" s="142">
        <v>40.216000000000001</v>
      </c>
      <c r="AV14" s="16"/>
      <c r="AW14" s="16"/>
      <c r="AX14" s="14" t="s">
        <v>132</v>
      </c>
      <c r="AY14" s="16" t="s">
        <v>37</v>
      </c>
      <c r="AZ14" s="158">
        <v>2.8045735718945498E-3</v>
      </c>
      <c r="BA14" s="158">
        <v>2.8639823398671401E-5</v>
      </c>
    </row>
    <row r="15" spans="1:53">
      <c r="A15" s="2" t="s">
        <v>26</v>
      </c>
      <c r="B15" s="2">
        <v>7210</v>
      </c>
      <c r="C15" s="16" t="s">
        <v>1304</v>
      </c>
      <c r="D15" s="16" t="s">
        <v>1305</v>
      </c>
      <c r="E15" s="16" t="s">
        <v>1351</v>
      </c>
      <c r="F15" s="16" t="s">
        <v>1352</v>
      </c>
      <c r="G15" s="16" t="s">
        <v>1047</v>
      </c>
      <c r="H15" s="2" t="s">
        <v>1308</v>
      </c>
      <c r="I15" s="14" t="s">
        <v>31</v>
      </c>
      <c r="J15" s="14" t="s">
        <v>31</v>
      </c>
      <c r="K15" s="16" t="s">
        <v>492</v>
      </c>
      <c r="L15" s="16" t="s">
        <v>132</v>
      </c>
      <c r="M15" s="12" t="s">
        <v>347</v>
      </c>
      <c r="N15" s="2">
        <v>512475203</v>
      </c>
      <c r="O15" s="16" t="s">
        <v>1353</v>
      </c>
      <c r="P15" s="16" t="s">
        <v>1310</v>
      </c>
      <c r="Q15" s="16" t="s">
        <v>422</v>
      </c>
      <c r="R15" s="16" t="s">
        <v>415</v>
      </c>
      <c r="S15" s="14" t="s">
        <v>35</v>
      </c>
      <c r="T15" s="142">
        <v>1.69</v>
      </c>
      <c r="U15" s="16" t="s">
        <v>1311</v>
      </c>
      <c r="V15" s="157">
        <v>5.1700000000000003E-2</v>
      </c>
      <c r="W15" s="16" t="s">
        <v>764</v>
      </c>
      <c r="X15" s="16" t="s">
        <v>1312</v>
      </c>
      <c r="Y15" s="171">
        <v>5.1699999999999996E-2</v>
      </c>
      <c r="Z15" s="158">
        <v>1.7000000000000001E-2</v>
      </c>
      <c r="AA15" s="16" t="s">
        <v>1313</v>
      </c>
      <c r="AB15" s="14" t="s">
        <v>420</v>
      </c>
      <c r="AC15" s="16"/>
      <c r="AD15" s="16"/>
      <c r="AE15" s="16"/>
      <c r="AF15" s="16"/>
      <c r="AG15" s="16" t="s">
        <v>132</v>
      </c>
      <c r="AH15" s="16"/>
      <c r="AJ15" s="2" t="s">
        <v>132</v>
      </c>
      <c r="AK15" s="16" t="s">
        <v>901</v>
      </c>
      <c r="AL15" s="16" t="s">
        <v>2783</v>
      </c>
      <c r="AM15" s="173" t="s">
        <v>904</v>
      </c>
      <c r="AN15" s="2" t="s">
        <v>1314</v>
      </c>
      <c r="AQ15" s="139">
        <v>28658.560000000001</v>
      </c>
      <c r="AR15" s="142">
        <v>158.59</v>
      </c>
      <c r="AS15" s="142">
        <v>1</v>
      </c>
      <c r="AT15" s="142">
        <v>45.45</v>
      </c>
      <c r="AU15" s="142">
        <v>45.45</v>
      </c>
      <c r="AV15" s="16"/>
      <c r="AW15" s="16"/>
      <c r="AX15" s="14" t="s">
        <v>132</v>
      </c>
      <c r="AY15" s="16" t="s">
        <v>37</v>
      </c>
      <c r="AZ15" s="158">
        <v>3.1695328392588001E-3</v>
      </c>
      <c r="BA15" s="158">
        <v>3.2366724725050101E-5</v>
      </c>
    </row>
    <row r="16" spans="1:53">
      <c r="A16" s="2" t="s">
        <v>26</v>
      </c>
      <c r="B16" s="2">
        <v>7210</v>
      </c>
      <c r="C16" s="16" t="s">
        <v>1304</v>
      </c>
      <c r="D16" s="16" t="s">
        <v>1305</v>
      </c>
      <c r="E16" s="16" t="s">
        <v>1354</v>
      </c>
      <c r="F16" s="16" t="s">
        <v>1355</v>
      </c>
      <c r="G16" s="16" t="s">
        <v>1047</v>
      </c>
      <c r="H16" s="2" t="s">
        <v>1308</v>
      </c>
      <c r="I16" s="14" t="s">
        <v>31</v>
      </c>
      <c r="J16" s="14" t="s">
        <v>31</v>
      </c>
      <c r="K16" s="16" t="s">
        <v>492</v>
      </c>
      <c r="L16" s="16" t="s">
        <v>132</v>
      </c>
      <c r="M16" s="12" t="s">
        <v>347</v>
      </c>
      <c r="N16" s="2">
        <v>512475203</v>
      </c>
      <c r="O16" s="16" t="s">
        <v>1356</v>
      </c>
      <c r="P16" s="16" t="s">
        <v>1310</v>
      </c>
      <c r="Q16" s="16" t="s">
        <v>422</v>
      </c>
      <c r="R16" s="16" t="s">
        <v>415</v>
      </c>
      <c r="S16" s="14" t="s">
        <v>35</v>
      </c>
      <c r="T16" s="142">
        <v>1.69</v>
      </c>
      <c r="U16" s="16" t="s">
        <v>1311</v>
      </c>
      <c r="V16" s="157">
        <v>5.1700000000000003E-2</v>
      </c>
      <c r="W16" s="16" t="s">
        <v>764</v>
      </c>
      <c r="X16" s="16" t="s">
        <v>1312</v>
      </c>
      <c r="Y16" s="171">
        <v>5.1699999999999996E-2</v>
      </c>
      <c r="Z16" s="158">
        <v>1.7000000000000001E-2</v>
      </c>
      <c r="AA16" s="16" t="s">
        <v>1313</v>
      </c>
      <c r="AB16" s="14" t="s">
        <v>420</v>
      </c>
      <c r="AC16" s="16"/>
      <c r="AD16" s="16"/>
      <c r="AE16" s="16"/>
      <c r="AF16" s="16"/>
      <c r="AG16" s="16" t="s">
        <v>132</v>
      </c>
      <c r="AH16" s="16"/>
      <c r="AJ16" s="2" t="s">
        <v>132</v>
      </c>
      <c r="AK16" s="16" t="s">
        <v>901</v>
      </c>
      <c r="AL16" s="16" t="s">
        <v>2783</v>
      </c>
      <c r="AM16" s="173" t="s">
        <v>904</v>
      </c>
      <c r="AN16" s="2" t="s">
        <v>1314</v>
      </c>
      <c r="AQ16" s="139">
        <v>33391.519999999997</v>
      </c>
      <c r="AR16" s="142">
        <v>158.59</v>
      </c>
      <c r="AS16" s="142">
        <v>1</v>
      </c>
      <c r="AT16" s="142">
        <v>52.956000000000003</v>
      </c>
      <c r="AU16" s="142">
        <v>52.956000000000003</v>
      </c>
      <c r="AV16" s="16"/>
      <c r="AW16" s="16"/>
      <c r="AX16" s="14" t="s">
        <v>132</v>
      </c>
      <c r="AY16" s="16" t="s">
        <v>37</v>
      </c>
      <c r="AZ16" s="158">
        <v>3.6929810567162798E-3</v>
      </c>
      <c r="BA16" s="158">
        <v>3.7712087976193002E-5</v>
      </c>
    </row>
    <row r="17" spans="1:53">
      <c r="A17" s="2" t="s">
        <v>26</v>
      </c>
      <c r="B17" s="2">
        <v>7210</v>
      </c>
      <c r="C17" s="16" t="s">
        <v>1304</v>
      </c>
      <c r="D17" s="16" t="s">
        <v>1305</v>
      </c>
      <c r="E17" s="16" t="s">
        <v>1357</v>
      </c>
      <c r="F17" s="16" t="s">
        <v>1358</v>
      </c>
      <c r="G17" s="16" t="s">
        <v>1047</v>
      </c>
      <c r="H17" s="2" t="s">
        <v>1308</v>
      </c>
      <c r="I17" s="14" t="s">
        <v>31</v>
      </c>
      <c r="J17" s="14" t="s">
        <v>31</v>
      </c>
      <c r="K17" s="16" t="s">
        <v>492</v>
      </c>
      <c r="L17" s="16" t="s">
        <v>132</v>
      </c>
      <c r="M17" s="12" t="s">
        <v>347</v>
      </c>
      <c r="N17" s="2">
        <v>512475203</v>
      </c>
      <c r="O17" s="16" t="s">
        <v>1359</v>
      </c>
      <c r="P17" s="16" t="s">
        <v>1310</v>
      </c>
      <c r="Q17" s="16" t="s">
        <v>422</v>
      </c>
      <c r="R17" s="16" t="s">
        <v>415</v>
      </c>
      <c r="S17" s="14" t="s">
        <v>35</v>
      </c>
      <c r="T17" s="142">
        <v>1.69</v>
      </c>
      <c r="U17" s="16" t="s">
        <v>1311</v>
      </c>
      <c r="V17" s="157">
        <v>5.1700000000000003E-2</v>
      </c>
      <c r="W17" s="16" t="s">
        <v>764</v>
      </c>
      <c r="X17" s="16" t="s">
        <v>1312</v>
      </c>
      <c r="Y17" s="171">
        <v>5.1699999999999996E-2</v>
      </c>
      <c r="Z17" s="158">
        <v>1.7000000000000001E-2</v>
      </c>
      <c r="AA17" s="16" t="s">
        <v>1313</v>
      </c>
      <c r="AB17" s="14" t="s">
        <v>420</v>
      </c>
      <c r="AC17" s="16"/>
      <c r="AD17" s="16"/>
      <c r="AE17" s="16"/>
      <c r="AF17" s="16"/>
      <c r="AG17" s="16" t="s">
        <v>132</v>
      </c>
      <c r="AH17" s="16"/>
      <c r="AJ17" s="2" t="s">
        <v>132</v>
      </c>
      <c r="AK17" s="16" t="s">
        <v>901</v>
      </c>
      <c r="AL17" s="16" t="s">
        <v>2783</v>
      </c>
      <c r="AM17" s="173" t="s">
        <v>904</v>
      </c>
      <c r="AN17" s="2" t="s">
        <v>1314</v>
      </c>
      <c r="AQ17" s="139">
        <v>33684.85</v>
      </c>
      <c r="AR17" s="142">
        <v>158.59</v>
      </c>
      <c r="AS17" s="142">
        <v>1</v>
      </c>
      <c r="AT17" s="142">
        <v>53.420999999999999</v>
      </c>
      <c r="AU17" s="142">
        <v>53.420999999999999</v>
      </c>
      <c r="AV17" s="16"/>
      <c r="AW17" s="16"/>
      <c r="AX17" s="14" t="s">
        <v>132</v>
      </c>
      <c r="AY17" s="16" t="s">
        <v>37</v>
      </c>
      <c r="AZ17" s="158">
        <v>3.7254222912981899E-3</v>
      </c>
      <c r="BA17" s="158">
        <v>3.8043372289277797E-5</v>
      </c>
    </row>
    <row r="18" spans="1:53">
      <c r="A18" s="2" t="s">
        <v>26</v>
      </c>
      <c r="B18" s="2">
        <v>7210</v>
      </c>
      <c r="C18" s="16" t="s">
        <v>1304</v>
      </c>
      <c r="D18" s="16" t="s">
        <v>1305</v>
      </c>
      <c r="E18" s="16" t="s">
        <v>1360</v>
      </c>
      <c r="F18" s="16" t="s">
        <v>1361</v>
      </c>
      <c r="G18" s="16" t="s">
        <v>1047</v>
      </c>
      <c r="H18" s="2" t="s">
        <v>1308</v>
      </c>
      <c r="I18" s="14" t="s">
        <v>31</v>
      </c>
      <c r="J18" s="14" t="s">
        <v>31</v>
      </c>
      <c r="K18" s="16" t="s">
        <v>492</v>
      </c>
      <c r="L18" s="16" t="s">
        <v>132</v>
      </c>
      <c r="M18" s="12" t="s">
        <v>347</v>
      </c>
      <c r="N18" s="2">
        <v>512475203</v>
      </c>
      <c r="O18" s="16" t="s">
        <v>1362</v>
      </c>
      <c r="P18" s="16" t="s">
        <v>1310</v>
      </c>
      <c r="Q18" s="16" t="s">
        <v>422</v>
      </c>
      <c r="R18" s="16" t="s">
        <v>415</v>
      </c>
      <c r="S18" s="14" t="s">
        <v>35</v>
      </c>
      <c r="T18" s="142">
        <v>1.69</v>
      </c>
      <c r="U18" s="16" t="s">
        <v>1311</v>
      </c>
      <c r="V18" s="157">
        <v>5.2121000000000001E-2</v>
      </c>
      <c r="W18" s="16" t="s">
        <v>764</v>
      </c>
      <c r="X18" s="16" t="s">
        <v>1312</v>
      </c>
      <c r="Y18" s="171">
        <v>5.2121000000000001E-2</v>
      </c>
      <c r="Z18" s="158">
        <v>1.7000000000000001E-2</v>
      </c>
      <c r="AA18" s="16" t="s">
        <v>1363</v>
      </c>
      <c r="AB18" s="14" t="s">
        <v>420</v>
      </c>
      <c r="AC18" s="16"/>
      <c r="AD18" s="16"/>
      <c r="AE18" s="16"/>
      <c r="AF18" s="16"/>
      <c r="AG18" s="16" t="s">
        <v>132</v>
      </c>
      <c r="AH18" s="16"/>
      <c r="AJ18" s="2" t="s">
        <v>132</v>
      </c>
      <c r="AK18" s="16" t="s">
        <v>901</v>
      </c>
      <c r="AL18" s="16" t="s">
        <v>2783</v>
      </c>
      <c r="AM18" s="173" t="s">
        <v>904</v>
      </c>
      <c r="AN18" s="2" t="s">
        <v>1314</v>
      </c>
      <c r="AQ18" s="139">
        <v>31218.62</v>
      </c>
      <c r="AR18" s="142">
        <v>159.84</v>
      </c>
      <c r="AS18" s="142">
        <v>1</v>
      </c>
      <c r="AT18" s="142">
        <v>49.9</v>
      </c>
      <c r="AU18" s="142">
        <v>49.9</v>
      </c>
      <c r="AV18" s="16"/>
      <c r="AW18" s="16"/>
      <c r="AX18" s="14" t="s">
        <v>132</v>
      </c>
      <c r="AY18" s="16" t="s">
        <v>37</v>
      </c>
      <c r="AZ18" s="158">
        <v>3.4798799702396698E-3</v>
      </c>
      <c r="BA18" s="158">
        <v>3.5535936298834001E-5</v>
      </c>
    </row>
    <row r="19" spans="1:53">
      <c r="A19" s="2" t="s">
        <v>26</v>
      </c>
      <c r="B19" s="2">
        <v>7210</v>
      </c>
      <c r="C19" s="16" t="s">
        <v>1304</v>
      </c>
      <c r="D19" s="16" t="s">
        <v>1305</v>
      </c>
      <c r="E19" s="16" t="s">
        <v>1364</v>
      </c>
      <c r="F19" s="16" t="s">
        <v>1365</v>
      </c>
      <c r="G19" s="16" t="s">
        <v>1047</v>
      </c>
      <c r="H19" s="2" t="s">
        <v>1308</v>
      </c>
      <c r="I19" s="14" t="s">
        <v>31</v>
      </c>
      <c r="J19" s="14" t="s">
        <v>31</v>
      </c>
      <c r="K19" s="16" t="s">
        <v>492</v>
      </c>
      <c r="L19" s="16" t="s">
        <v>132</v>
      </c>
      <c r="M19" s="12" t="s">
        <v>347</v>
      </c>
      <c r="N19" s="2">
        <v>512475203</v>
      </c>
      <c r="O19" s="16" t="s">
        <v>1366</v>
      </c>
      <c r="P19" s="16" t="s">
        <v>1310</v>
      </c>
      <c r="Q19" s="16" t="s">
        <v>422</v>
      </c>
      <c r="R19" s="16" t="s">
        <v>415</v>
      </c>
      <c r="S19" s="14" t="s">
        <v>35</v>
      </c>
      <c r="T19" s="142">
        <v>1.69</v>
      </c>
      <c r="U19" s="16" t="s">
        <v>1311</v>
      </c>
      <c r="V19" s="157">
        <v>5.1700000000000003E-2</v>
      </c>
      <c r="W19" s="16" t="s">
        <v>764</v>
      </c>
      <c r="X19" s="16" t="s">
        <v>1312</v>
      </c>
      <c r="Y19" s="171">
        <v>5.1699999999999996E-2</v>
      </c>
      <c r="Z19" s="158">
        <v>1.7100000000000001E-2</v>
      </c>
      <c r="AA19" s="16" t="s">
        <v>1313</v>
      </c>
      <c r="AB19" s="14" t="s">
        <v>420</v>
      </c>
      <c r="AC19" s="16"/>
      <c r="AD19" s="16"/>
      <c r="AE19" s="16"/>
      <c r="AF19" s="16"/>
      <c r="AG19" s="16" t="s">
        <v>132</v>
      </c>
      <c r="AH19" s="16"/>
      <c r="AJ19" s="2" t="s">
        <v>132</v>
      </c>
      <c r="AK19" s="16" t="s">
        <v>901</v>
      </c>
      <c r="AL19" s="16" t="s">
        <v>2783</v>
      </c>
      <c r="AM19" s="173" t="s">
        <v>904</v>
      </c>
      <c r="AN19" s="2" t="s">
        <v>1314</v>
      </c>
      <c r="AQ19" s="139">
        <v>7820.87</v>
      </c>
      <c r="AR19" s="142">
        <v>157.46</v>
      </c>
      <c r="AS19" s="142">
        <v>1</v>
      </c>
      <c r="AT19" s="142">
        <v>12.315</v>
      </c>
      <c r="AU19" s="142">
        <v>12.315</v>
      </c>
      <c r="AV19" s="16"/>
      <c r="AW19" s="16"/>
      <c r="AX19" s="14" t="s">
        <v>132</v>
      </c>
      <c r="AY19" s="16" t="s">
        <v>37</v>
      </c>
      <c r="AZ19" s="158">
        <v>8.5879677744893899E-4</v>
      </c>
      <c r="BA19" s="158">
        <v>8.7698851219191707E-6</v>
      </c>
    </row>
    <row r="20" spans="1:53">
      <c r="A20" s="2" t="s">
        <v>26</v>
      </c>
      <c r="B20" s="2">
        <v>7210</v>
      </c>
      <c r="C20" s="2" t="s">
        <v>1304</v>
      </c>
      <c r="D20" s="16" t="s">
        <v>1305</v>
      </c>
      <c r="E20" s="2" t="s">
        <v>1367</v>
      </c>
      <c r="F20" s="2" t="s">
        <v>1368</v>
      </c>
      <c r="G20" s="16" t="s">
        <v>1047</v>
      </c>
      <c r="H20" s="2" t="s">
        <v>1308</v>
      </c>
      <c r="I20" s="14" t="s">
        <v>31</v>
      </c>
      <c r="J20" s="14" t="s">
        <v>31</v>
      </c>
      <c r="K20" s="16" t="s">
        <v>492</v>
      </c>
      <c r="L20" s="16" t="s">
        <v>132</v>
      </c>
      <c r="M20" s="12" t="s">
        <v>347</v>
      </c>
      <c r="N20" s="2">
        <v>512475203</v>
      </c>
      <c r="O20" s="2" t="s">
        <v>1369</v>
      </c>
      <c r="P20" s="2" t="s">
        <v>1310</v>
      </c>
      <c r="Q20" s="16" t="s">
        <v>422</v>
      </c>
      <c r="R20" s="16" t="s">
        <v>415</v>
      </c>
      <c r="S20" s="14" t="s">
        <v>35</v>
      </c>
      <c r="T20" s="139">
        <v>1.69</v>
      </c>
      <c r="U20" s="16" t="s">
        <v>1311</v>
      </c>
      <c r="V20" s="150">
        <v>5.1700000000000003E-2</v>
      </c>
      <c r="W20" s="16" t="s">
        <v>764</v>
      </c>
      <c r="X20" s="16" t="s">
        <v>1312</v>
      </c>
      <c r="Y20" s="171">
        <v>5.1699999999999996E-2</v>
      </c>
      <c r="Z20" s="152">
        <v>1.7100000000000001E-2</v>
      </c>
      <c r="AA20" s="2" t="s">
        <v>1313</v>
      </c>
      <c r="AB20" s="14" t="s">
        <v>420</v>
      </c>
      <c r="AC20" s="16"/>
      <c r="AG20" s="16" t="s">
        <v>132</v>
      </c>
      <c r="AH20" s="16"/>
      <c r="AJ20" s="2" t="s">
        <v>132</v>
      </c>
      <c r="AK20" s="16" t="s">
        <v>901</v>
      </c>
      <c r="AL20" s="2" t="s">
        <v>2783</v>
      </c>
      <c r="AM20" s="173" t="s">
        <v>904</v>
      </c>
      <c r="AN20" s="2" t="s">
        <v>1314</v>
      </c>
      <c r="AQ20" s="139">
        <v>100935.27</v>
      </c>
      <c r="AR20" s="139">
        <v>155.91</v>
      </c>
      <c r="AS20" s="139">
        <v>1</v>
      </c>
      <c r="AT20" s="139">
        <v>157.36799999999999</v>
      </c>
      <c r="AU20" s="139">
        <v>157.36799999999999</v>
      </c>
      <c r="AX20" s="14" t="s">
        <v>132</v>
      </c>
      <c r="AY20" s="16" t="s">
        <v>37</v>
      </c>
      <c r="AZ20" s="152">
        <v>1.0974431008475199E-2</v>
      </c>
      <c r="BA20" s="152">
        <v>1.12069003692177E-4</v>
      </c>
    </row>
    <row r="21" spans="1:53">
      <c r="A21" s="2" t="s">
        <v>26</v>
      </c>
      <c r="B21" s="2">
        <v>7210</v>
      </c>
      <c r="C21" s="2" t="s">
        <v>1304</v>
      </c>
      <c r="D21" s="4" t="s">
        <v>1305</v>
      </c>
      <c r="E21" s="2" t="s">
        <v>1370</v>
      </c>
      <c r="F21" s="2" t="s">
        <v>1371</v>
      </c>
      <c r="G21" s="2" t="s">
        <v>1047</v>
      </c>
      <c r="H21" s="2" t="s">
        <v>1308</v>
      </c>
      <c r="I21" s="2" t="s">
        <v>31</v>
      </c>
      <c r="J21" s="2" t="s">
        <v>31</v>
      </c>
      <c r="K21" s="2" t="s">
        <v>492</v>
      </c>
      <c r="L21" s="2" t="s">
        <v>132</v>
      </c>
      <c r="M21" s="12" t="s">
        <v>347</v>
      </c>
      <c r="N21" s="2">
        <v>512475203</v>
      </c>
      <c r="O21" s="2" t="s">
        <v>1372</v>
      </c>
      <c r="P21" s="2" t="s">
        <v>1373</v>
      </c>
      <c r="Q21" s="2" t="s">
        <v>422</v>
      </c>
      <c r="R21" s="2" t="s">
        <v>415</v>
      </c>
      <c r="S21" s="14" t="s">
        <v>35</v>
      </c>
      <c r="T21" s="139">
        <v>0.66</v>
      </c>
      <c r="U21" s="2" t="s">
        <v>1311</v>
      </c>
      <c r="V21" s="150">
        <v>7.1499999999999994E-2</v>
      </c>
      <c r="W21" s="2" t="s">
        <v>764</v>
      </c>
      <c r="X21" s="2" t="s">
        <v>1312</v>
      </c>
      <c r="Y21" s="171">
        <v>7.1500000000000008E-2</v>
      </c>
      <c r="Z21" s="152">
        <v>1.155E-2</v>
      </c>
      <c r="AA21" s="2" t="s">
        <v>1374</v>
      </c>
      <c r="AB21" s="4" t="s">
        <v>420</v>
      </c>
      <c r="AG21" s="2" t="s">
        <v>132</v>
      </c>
      <c r="AJ21" s="2" t="s">
        <v>132</v>
      </c>
      <c r="AK21" s="2" t="s">
        <v>901</v>
      </c>
      <c r="AL21" s="2" t="s">
        <v>2783</v>
      </c>
      <c r="AM21" s="165" t="s">
        <v>904</v>
      </c>
      <c r="AN21" s="2" t="s">
        <v>1314</v>
      </c>
      <c r="AQ21" s="139">
        <v>1191215.97</v>
      </c>
      <c r="AR21" s="139">
        <v>122.92</v>
      </c>
      <c r="AS21" s="139">
        <v>1</v>
      </c>
      <c r="AT21" s="139">
        <v>1464.2429999999999</v>
      </c>
      <c r="AU21" s="139">
        <v>1464.2429999999999</v>
      </c>
      <c r="AX21" s="4" t="s">
        <v>132</v>
      </c>
      <c r="AY21" s="2" t="s">
        <v>37</v>
      </c>
      <c r="AZ21" s="152">
        <v>0.10211232169415201</v>
      </c>
      <c r="BA21" s="152">
        <v>1.0427534829023199E-3</v>
      </c>
    </row>
    <row r="22" spans="1:53">
      <c r="A22" s="2" t="s">
        <v>26</v>
      </c>
      <c r="B22" s="2">
        <v>7210</v>
      </c>
      <c r="C22" s="2" t="s">
        <v>1304</v>
      </c>
      <c r="D22" s="4" t="s">
        <v>1305</v>
      </c>
      <c r="E22" s="2" t="s">
        <v>1375</v>
      </c>
      <c r="F22" s="2" t="s">
        <v>1376</v>
      </c>
      <c r="G22" s="2" t="s">
        <v>1047</v>
      </c>
      <c r="H22" s="2" t="s">
        <v>1308</v>
      </c>
      <c r="I22" s="2" t="s">
        <v>31</v>
      </c>
      <c r="J22" s="2" t="s">
        <v>31</v>
      </c>
      <c r="K22" s="2" t="s">
        <v>492</v>
      </c>
      <c r="L22" s="2" t="s">
        <v>132</v>
      </c>
      <c r="M22" s="12" t="s">
        <v>347</v>
      </c>
      <c r="N22" s="2">
        <v>512475203</v>
      </c>
      <c r="O22" s="2" t="s">
        <v>1329</v>
      </c>
      <c r="P22" s="2" t="s">
        <v>1310</v>
      </c>
      <c r="Q22" s="2" t="s">
        <v>422</v>
      </c>
      <c r="R22" s="2" t="s">
        <v>415</v>
      </c>
      <c r="S22" s="14" t="s">
        <v>35</v>
      </c>
      <c r="T22" s="139">
        <v>1.7</v>
      </c>
      <c r="U22" s="2" t="s">
        <v>1311</v>
      </c>
      <c r="V22" s="150">
        <v>3.8399999999999997E-2</v>
      </c>
      <c r="W22" s="2" t="s">
        <v>764</v>
      </c>
      <c r="X22" t="s">
        <v>918</v>
      </c>
      <c r="Y22" s="171">
        <v>3.8399999999999997E-2</v>
      </c>
      <c r="Z22" s="152">
        <v>1.7100000000000001E-2</v>
      </c>
      <c r="AA22" s="2" t="s">
        <v>1313</v>
      </c>
      <c r="AB22" s="4" t="s">
        <v>420</v>
      </c>
      <c r="AG22" s="2" t="s">
        <v>132</v>
      </c>
      <c r="AH22" s="2" t="s">
        <v>794</v>
      </c>
      <c r="AI22" s="2" t="s">
        <v>2870</v>
      </c>
      <c r="AJ22" s="2" t="s">
        <v>132</v>
      </c>
      <c r="AK22" s="2" t="s">
        <v>901</v>
      </c>
      <c r="AL22" s="2" t="s">
        <v>2783</v>
      </c>
      <c r="AM22" s="165" t="s">
        <v>904</v>
      </c>
      <c r="AN22" s="2" t="s">
        <v>1314</v>
      </c>
      <c r="AQ22" s="139">
        <v>45158.73</v>
      </c>
      <c r="AR22" s="139">
        <v>143.02000000000001</v>
      </c>
      <c r="AS22" s="139">
        <v>1</v>
      </c>
      <c r="AT22" s="139">
        <v>64.585999999999999</v>
      </c>
      <c r="AU22" s="139">
        <v>64.585999999999999</v>
      </c>
      <c r="AX22" s="4" t="s">
        <v>132</v>
      </c>
      <c r="AY22" s="2" t="s">
        <v>37</v>
      </c>
      <c r="AZ22" s="152">
        <v>4.5040539660878703E-3</v>
      </c>
      <c r="BA22" s="152">
        <v>4.59946251578285E-5</v>
      </c>
    </row>
    <row r="23" spans="1:53">
      <c r="A23" s="2" t="s">
        <v>26</v>
      </c>
      <c r="B23" s="2">
        <v>7210</v>
      </c>
      <c r="C23" s="2" t="s">
        <v>1304</v>
      </c>
      <c r="D23" s="4" t="s">
        <v>1305</v>
      </c>
      <c r="E23" s="2" t="s">
        <v>1377</v>
      </c>
      <c r="F23" s="2" t="s">
        <v>1378</v>
      </c>
      <c r="G23" s="2" t="s">
        <v>1047</v>
      </c>
      <c r="H23" s="2" t="s">
        <v>1308</v>
      </c>
      <c r="I23" s="2" t="s">
        <v>31</v>
      </c>
      <c r="J23" s="2" t="s">
        <v>31</v>
      </c>
      <c r="K23" s="2" t="s">
        <v>492</v>
      </c>
      <c r="L23" s="2" t="s">
        <v>132</v>
      </c>
      <c r="M23" s="12" t="s">
        <v>347</v>
      </c>
      <c r="N23" s="2">
        <v>512475203</v>
      </c>
      <c r="O23" s="2" t="s">
        <v>1332</v>
      </c>
      <c r="P23" s="2" t="s">
        <v>1310</v>
      </c>
      <c r="Q23" s="2" t="s">
        <v>422</v>
      </c>
      <c r="R23" s="2" t="s">
        <v>415</v>
      </c>
      <c r="S23" s="2" t="s">
        <v>35</v>
      </c>
      <c r="T23" s="139">
        <v>1.7</v>
      </c>
      <c r="U23" s="2" t="s">
        <v>1311</v>
      </c>
      <c r="V23" s="150">
        <v>3.8399999999999997E-2</v>
      </c>
      <c r="W23" s="2" t="s">
        <v>764</v>
      </c>
      <c r="X23" t="s">
        <v>918</v>
      </c>
      <c r="Y23" s="171">
        <v>3.8399999999999997E-2</v>
      </c>
      <c r="Z23" s="152">
        <v>1.7100000000000001E-2</v>
      </c>
      <c r="AA23" s="2" t="s">
        <v>1313</v>
      </c>
      <c r="AB23" s="4" t="s">
        <v>420</v>
      </c>
      <c r="AC23" s="4"/>
      <c r="AG23" s="2" t="s">
        <v>132</v>
      </c>
      <c r="AH23" s="2" t="s">
        <v>794</v>
      </c>
      <c r="AI23" s="2" t="s">
        <v>2870</v>
      </c>
      <c r="AJ23" s="2" t="s">
        <v>132</v>
      </c>
      <c r="AK23" s="2" t="s">
        <v>901</v>
      </c>
      <c r="AL23" s="2" t="s">
        <v>2783</v>
      </c>
      <c r="AM23" s="165" t="s">
        <v>904</v>
      </c>
      <c r="AN23" s="2" t="s">
        <v>1314</v>
      </c>
      <c r="AQ23" s="139">
        <v>39414.769999999997</v>
      </c>
      <c r="AR23" s="139">
        <v>142.58000000000001</v>
      </c>
      <c r="AS23" s="139">
        <v>1</v>
      </c>
      <c r="AT23" s="139">
        <v>56.198</v>
      </c>
      <c r="AU23" s="139">
        <v>56.198</v>
      </c>
      <c r="AX23" s="4" t="s">
        <v>132</v>
      </c>
      <c r="AY23" s="2" t="s">
        <v>37</v>
      </c>
      <c r="AZ23" s="152">
        <v>3.9190670974983801E-3</v>
      </c>
      <c r="BA23" s="152">
        <v>4.0020839775679598E-5</v>
      </c>
    </row>
    <row r="24" spans="1:53">
      <c r="A24" s="2" t="s">
        <v>26</v>
      </c>
      <c r="B24" s="2">
        <v>7210</v>
      </c>
      <c r="C24" s="2" t="s">
        <v>1304</v>
      </c>
      <c r="D24" s="2" t="s">
        <v>1305</v>
      </c>
      <c r="E24" s="2" t="s">
        <v>1379</v>
      </c>
      <c r="F24" s="2" t="s">
        <v>1380</v>
      </c>
      <c r="G24" s="2" t="s">
        <v>1047</v>
      </c>
      <c r="H24" s="2" t="s">
        <v>1308</v>
      </c>
      <c r="I24" s="2" t="s">
        <v>31</v>
      </c>
      <c r="J24" s="2" t="s">
        <v>31</v>
      </c>
      <c r="K24" s="2" t="s">
        <v>492</v>
      </c>
      <c r="L24" s="2" t="s">
        <v>132</v>
      </c>
      <c r="M24" s="12" t="s">
        <v>347</v>
      </c>
      <c r="N24" s="2">
        <v>512475203</v>
      </c>
      <c r="O24" s="2" t="s">
        <v>1335</v>
      </c>
      <c r="P24" s="2" t="s">
        <v>1310</v>
      </c>
      <c r="Q24" s="2" t="s">
        <v>422</v>
      </c>
      <c r="R24" s="2" t="s">
        <v>415</v>
      </c>
      <c r="S24" s="2" t="s">
        <v>35</v>
      </c>
      <c r="T24" s="139">
        <v>1.7</v>
      </c>
      <c r="U24" s="2" t="s">
        <v>1311</v>
      </c>
      <c r="V24" s="150">
        <v>3.8399999999999997E-2</v>
      </c>
      <c r="W24" s="2" t="s">
        <v>764</v>
      </c>
      <c r="X24" t="s">
        <v>918</v>
      </c>
      <c r="Y24" s="171">
        <v>3.8399999999999997E-2</v>
      </c>
      <c r="Z24" s="152">
        <v>1.7100000000000001E-2</v>
      </c>
      <c r="AA24" s="2" t="s">
        <v>1313</v>
      </c>
      <c r="AB24" s="4" t="s">
        <v>420</v>
      </c>
      <c r="AG24" s="2" t="s">
        <v>132</v>
      </c>
      <c r="AH24" s="2" t="s">
        <v>93</v>
      </c>
      <c r="AI24" s="2" t="s">
        <v>2870</v>
      </c>
      <c r="AJ24" s="2" t="s">
        <v>132</v>
      </c>
      <c r="AK24" s="2" t="s">
        <v>901</v>
      </c>
      <c r="AL24" s="2" t="s">
        <v>2783</v>
      </c>
      <c r="AM24" s="165" t="s">
        <v>904</v>
      </c>
      <c r="AN24" s="2" t="s">
        <v>1314</v>
      </c>
      <c r="AQ24" s="139">
        <v>40391.519999999997</v>
      </c>
      <c r="AR24" s="139">
        <v>143.29</v>
      </c>
      <c r="AS24" s="139">
        <v>1</v>
      </c>
      <c r="AT24" s="139">
        <v>57.877000000000002</v>
      </c>
      <c r="AU24" s="139">
        <v>57.877000000000002</v>
      </c>
      <c r="AX24" s="4" t="s">
        <v>132</v>
      </c>
      <c r="AY24" s="2" t="s">
        <v>37</v>
      </c>
      <c r="AZ24" s="152">
        <v>4.0361859972380997E-3</v>
      </c>
      <c r="BA24" s="152">
        <v>4.1216837854961998E-5</v>
      </c>
    </row>
    <row r="25" spans="1:53">
      <c r="A25" s="2" t="s">
        <v>26</v>
      </c>
      <c r="B25" s="2">
        <v>7210</v>
      </c>
      <c r="C25" s="2" t="s">
        <v>1304</v>
      </c>
      <c r="D25" s="2" t="s">
        <v>1305</v>
      </c>
      <c r="E25" s="2" t="s">
        <v>1381</v>
      </c>
      <c r="F25" s="2" t="s">
        <v>1382</v>
      </c>
      <c r="G25" s="2" t="s">
        <v>1047</v>
      </c>
      <c r="H25" s="2" t="s">
        <v>1308</v>
      </c>
      <c r="I25" s="2" t="s">
        <v>31</v>
      </c>
      <c r="J25" s="2" t="s">
        <v>31</v>
      </c>
      <c r="K25" s="2" t="s">
        <v>492</v>
      </c>
      <c r="L25" s="2" t="s">
        <v>132</v>
      </c>
      <c r="M25" s="12" t="s">
        <v>347</v>
      </c>
      <c r="N25" s="2">
        <v>512475203</v>
      </c>
      <c r="O25" s="2" t="s">
        <v>1338</v>
      </c>
      <c r="P25" s="2" t="s">
        <v>1310</v>
      </c>
      <c r="Q25" s="2" t="s">
        <v>422</v>
      </c>
      <c r="R25" s="2" t="s">
        <v>415</v>
      </c>
      <c r="S25" s="2" t="s">
        <v>35</v>
      </c>
      <c r="T25" s="139">
        <v>1.7</v>
      </c>
      <c r="U25" s="2" t="s">
        <v>1311</v>
      </c>
      <c r="V25" s="150">
        <v>3.8399999999999997E-2</v>
      </c>
      <c r="W25" s="2" t="s">
        <v>764</v>
      </c>
      <c r="X25" t="s">
        <v>918</v>
      </c>
      <c r="Y25" s="171">
        <v>3.8399999999999997E-2</v>
      </c>
      <c r="Z25" s="152">
        <v>1.7100000000000001E-2</v>
      </c>
      <c r="AA25" s="2" t="s">
        <v>1313</v>
      </c>
      <c r="AB25" s="4" t="s">
        <v>420</v>
      </c>
      <c r="AG25" s="2" t="s">
        <v>132</v>
      </c>
      <c r="AH25" s="2" t="s">
        <v>93</v>
      </c>
      <c r="AI25" s="2" t="s">
        <v>2870</v>
      </c>
      <c r="AJ25" s="2" t="s">
        <v>132</v>
      </c>
      <c r="AK25" s="2" t="s">
        <v>901</v>
      </c>
      <c r="AL25" s="2" t="s">
        <v>2783</v>
      </c>
      <c r="AM25" s="165" t="s">
        <v>904</v>
      </c>
      <c r="AN25" s="2" t="s">
        <v>1314</v>
      </c>
      <c r="AQ25" s="139">
        <v>28447.61</v>
      </c>
      <c r="AR25" s="139">
        <v>144.86000000000001</v>
      </c>
      <c r="AS25" s="139">
        <v>1</v>
      </c>
      <c r="AT25" s="139">
        <v>41.209000000000003</v>
      </c>
      <c r="AU25" s="139">
        <v>41.209000000000003</v>
      </c>
      <c r="AX25" s="4" t="s">
        <v>132</v>
      </c>
      <c r="AY25" s="2" t="s">
        <v>37</v>
      </c>
      <c r="AZ25" s="152">
        <v>2.8738186460587302E-3</v>
      </c>
      <c r="BA25" s="152">
        <v>2.9346942197466301E-5</v>
      </c>
    </row>
    <row r="26" spans="1:53">
      <c r="A26" s="2" t="s">
        <v>26</v>
      </c>
      <c r="B26" s="2">
        <v>7210</v>
      </c>
      <c r="C26" s="2" t="s">
        <v>1304</v>
      </c>
      <c r="D26" s="2" t="s">
        <v>1305</v>
      </c>
      <c r="E26" s="2" t="s">
        <v>1383</v>
      </c>
      <c r="F26" s="2" t="s">
        <v>1384</v>
      </c>
      <c r="G26" s="2" t="s">
        <v>1047</v>
      </c>
      <c r="H26" s="2" t="s">
        <v>1308</v>
      </c>
      <c r="I26" s="2" t="s">
        <v>31</v>
      </c>
      <c r="J26" s="2" t="s">
        <v>31</v>
      </c>
      <c r="K26" s="2" t="s">
        <v>492</v>
      </c>
      <c r="L26" s="2" t="s">
        <v>132</v>
      </c>
      <c r="M26" s="12" t="s">
        <v>347</v>
      </c>
      <c r="N26" s="2">
        <v>512475203</v>
      </c>
      <c r="O26" s="2" t="s">
        <v>1341</v>
      </c>
      <c r="P26" s="2" t="s">
        <v>1310</v>
      </c>
      <c r="Q26" s="2" t="s">
        <v>422</v>
      </c>
      <c r="R26" s="2" t="s">
        <v>415</v>
      </c>
      <c r="S26" s="2" t="s">
        <v>35</v>
      </c>
      <c r="T26" s="139">
        <v>1.7</v>
      </c>
      <c r="U26" s="2" t="s">
        <v>1311</v>
      </c>
      <c r="V26" s="150">
        <v>3.8399999999999997E-2</v>
      </c>
      <c r="W26" s="2" t="s">
        <v>764</v>
      </c>
      <c r="X26" t="s">
        <v>918</v>
      </c>
      <c r="Y26" s="171">
        <v>3.8399999999999997E-2</v>
      </c>
      <c r="Z26" s="152">
        <v>1.7100000000000001E-2</v>
      </c>
      <c r="AA26" s="2" t="s">
        <v>1313</v>
      </c>
      <c r="AB26" s="4" t="s">
        <v>420</v>
      </c>
      <c r="AG26" s="2" t="s">
        <v>132</v>
      </c>
      <c r="AH26" s="2" t="s">
        <v>93</v>
      </c>
      <c r="AI26" s="2" t="s">
        <v>2870</v>
      </c>
      <c r="AJ26" s="2" t="s">
        <v>132</v>
      </c>
      <c r="AK26" s="2" t="s">
        <v>901</v>
      </c>
      <c r="AL26" s="2" t="s">
        <v>2783</v>
      </c>
      <c r="AM26" s="165" t="s">
        <v>904</v>
      </c>
      <c r="AN26" s="2" t="s">
        <v>1314</v>
      </c>
      <c r="AQ26" s="139">
        <v>17010.27</v>
      </c>
      <c r="AR26" s="139">
        <v>145.88</v>
      </c>
      <c r="AS26" s="139">
        <v>1</v>
      </c>
      <c r="AT26" s="139">
        <v>24.815000000000001</v>
      </c>
      <c r="AU26" s="139">
        <v>24.815000000000001</v>
      </c>
      <c r="AX26" s="4" t="s">
        <v>132</v>
      </c>
      <c r="AY26" s="2" t="s">
        <v>37</v>
      </c>
      <c r="AZ26" s="152">
        <v>1.7305017935772299E-3</v>
      </c>
      <c r="BA26" s="152">
        <v>1.7671586959174099E-5</v>
      </c>
    </row>
    <row r="27" spans="1:53">
      <c r="A27" s="2" t="s">
        <v>26</v>
      </c>
      <c r="B27" s="2">
        <v>7210</v>
      </c>
      <c r="C27" s="2" t="s">
        <v>1304</v>
      </c>
      <c r="D27" s="2" t="s">
        <v>1305</v>
      </c>
      <c r="E27" s="2" t="s">
        <v>1385</v>
      </c>
      <c r="F27" s="2" t="s">
        <v>1386</v>
      </c>
      <c r="G27" s="2" t="s">
        <v>1047</v>
      </c>
      <c r="H27" s="2" t="s">
        <v>1308</v>
      </c>
      <c r="I27" s="2" t="s">
        <v>31</v>
      </c>
      <c r="J27" s="2" t="s">
        <v>31</v>
      </c>
      <c r="K27" s="2" t="s">
        <v>492</v>
      </c>
      <c r="L27" s="2" t="s">
        <v>132</v>
      </c>
      <c r="M27" s="12" t="s">
        <v>347</v>
      </c>
      <c r="N27" s="2">
        <v>512475203</v>
      </c>
      <c r="O27" s="2" t="s">
        <v>1344</v>
      </c>
      <c r="P27" s="2" t="s">
        <v>1310</v>
      </c>
      <c r="Q27" s="2" t="s">
        <v>422</v>
      </c>
      <c r="R27" s="2" t="s">
        <v>415</v>
      </c>
      <c r="S27" s="2" t="s">
        <v>35</v>
      </c>
      <c r="T27" s="139">
        <v>1.7</v>
      </c>
      <c r="U27" s="2" t="s">
        <v>1311</v>
      </c>
      <c r="V27" s="150">
        <v>3.8399999999999997E-2</v>
      </c>
      <c r="W27" s="2" t="s">
        <v>764</v>
      </c>
      <c r="X27" t="s">
        <v>918</v>
      </c>
      <c r="Y27" s="171">
        <v>3.8399999999999997E-2</v>
      </c>
      <c r="Z27" s="152">
        <v>1.7100000000000001E-2</v>
      </c>
      <c r="AA27" s="2" t="s">
        <v>1313</v>
      </c>
      <c r="AB27" s="4" t="s">
        <v>420</v>
      </c>
      <c r="AG27" s="2" t="s">
        <v>132</v>
      </c>
      <c r="AH27" s="2" t="s">
        <v>93</v>
      </c>
      <c r="AI27" s="2" t="s">
        <v>2870</v>
      </c>
      <c r="AJ27" s="2" t="s">
        <v>132</v>
      </c>
      <c r="AK27" s="2" t="s">
        <v>901</v>
      </c>
      <c r="AL27" s="2" t="s">
        <v>2783</v>
      </c>
      <c r="AM27" s="165" t="s">
        <v>904</v>
      </c>
      <c r="AN27" s="2" t="s">
        <v>1314</v>
      </c>
      <c r="AQ27" s="139">
        <v>16948.240000000002</v>
      </c>
      <c r="AR27" s="139">
        <v>146.32</v>
      </c>
      <c r="AS27" s="139">
        <v>1</v>
      </c>
      <c r="AT27" s="139">
        <v>24.798999999999999</v>
      </c>
      <c r="AU27" s="139">
        <v>24.798999999999999</v>
      </c>
      <c r="AX27" s="4" t="s">
        <v>132</v>
      </c>
      <c r="AY27" s="2" t="s">
        <v>37</v>
      </c>
      <c r="AZ27" s="152">
        <v>1.72939177753585E-3</v>
      </c>
      <c r="BA27" s="152">
        <v>1.7660251666096502E-5</v>
      </c>
    </row>
    <row r="28" spans="1:53">
      <c r="A28" s="2" t="s">
        <v>26</v>
      </c>
      <c r="B28" s="2">
        <v>7210</v>
      </c>
      <c r="C28" s="2" t="s">
        <v>1304</v>
      </c>
      <c r="D28" s="2" t="s">
        <v>1305</v>
      </c>
      <c r="E28" s="2" t="s">
        <v>1387</v>
      </c>
      <c r="F28" s="2" t="s">
        <v>1388</v>
      </c>
      <c r="G28" s="2" t="s">
        <v>1047</v>
      </c>
      <c r="H28" s="2" t="s">
        <v>1308</v>
      </c>
      <c r="I28" s="2" t="s">
        <v>31</v>
      </c>
      <c r="J28" s="2" t="s">
        <v>31</v>
      </c>
      <c r="K28" s="2" t="s">
        <v>492</v>
      </c>
      <c r="L28" s="2" t="s">
        <v>132</v>
      </c>
      <c r="M28" s="12" t="s">
        <v>347</v>
      </c>
      <c r="N28" s="2">
        <v>512475203</v>
      </c>
      <c r="O28" s="2" t="s">
        <v>1347</v>
      </c>
      <c r="P28" s="2" t="s">
        <v>1310</v>
      </c>
      <c r="Q28" s="2" t="s">
        <v>422</v>
      </c>
      <c r="R28" s="2" t="s">
        <v>415</v>
      </c>
      <c r="S28" s="2" t="s">
        <v>35</v>
      </c>
      <c r="T28" s="139">
        <v>1.7</v>
      </c>
      <c r="U28" s="2" t="s">
        <v>1311</v>
      </c>
      <c r="V28" s="150">
        <v>3.8399999999999997E-2</v>
      </c>
      <c r="W28" s="2" t="s">
        <v>764</v>
      </c>
      <c r="X28" t="s">
        <v>918</v>
      </c>
      <c r="Y28" s="171">
        <v>3.8399999999999997E-2</v>
      </c>
      <c r="Z28" s="152">
        <v>1.7100000000000001E-2</v>
      </c>
      <c r="AA28" s="2" t="s">
        <v>1313</v>
      </c>
      <c r="AB28" s="4" t="s">
        <v>420</v>
      </c>
      <c r="AG28" s="2" t="s">
        <v>132</v>
      </c>
      <c r="AH28" s="2" t="s">
        <v>93</v>
      </c>
      <c r="AI28" s="2" t="s">
        <v>2870</v>
      </c>
      <c r="AJ28" s="2" t="s">
        <v>132</v>
      </c>
      <c r="AK28" s="2" t="s">
        <v>901</v>
      </c>
      <c r="AL28" s="2" t="s">
        <v>2783</v>
      </c>
      <c r="AM28" s="165" t="s">
        <v>904</v>
      </c>
      <c r="AN28" s="2" t="s">
        <v>1314</v>
      </c>
      <c r="AQ28" s="139">
        <v>58585.63</v>
      </c>
      <c r="AR28" s="139">
        <v>155.62</v>
      </c>
      <c r="AS28" s="139">
        <v>1</v>
      </c>
      <c r="AT28" s="139">
        <v>91.171000000000006</v>
      </c>
      <c r="AU28" s="139">
        <v>91.171000000000006</v>
      </c>
      <c r="AX28" s="4" t="s">
        <v>132</v>
      </c>
      <c r="AY28" s="2" t="s">
        <v>37</v>
      </c>
      <c r="AZ28" s="152">
        <v>6.3580158675100801E-3</v>
      </c>
      <c r="BA28" s="152">
        <v>6.4926965523829001E-5</v>
      </c>
    </row>
    <row r="29" spans="1:53">
      <c r="A29" s="2" t="s">
        <v>26</v>
      </c>
      <c r="B29" s="2">
        <v>7210</v>
      </c>
      <c r="C29" s="2" t="s">
        <v>1304</v>
      </c>
      <c r="D29" s="2" t="s">
        <v>1305</v>
      </c>
      <c r="E29" s="2" t="s">
        <v>1387</v>
      </c>
      <c r="F29" s="2" t="s">
        <v>1389</v>
      </c>
      <c r="G29" s="2" t="s">
        <v>1047</v>
      </c>
      <c r="H29" s="2" t="s">
        <v>1308</v>
      </c>
      <c r="I29" s="2" t="s">
        <v>31</v>
      </c>
      <c r="J29" s="2" t="s">
        <v>31</v>
      </c>
      <c r="K29" s="2" t="s">
        <v>492</v>
      </c>
      <c r="L29" s="2" t="s">
        <v>132</v>
      </c>
      <c r="M29" s="12" t="s">
        <v>347</v>
      </c>
      <c r="N29" s="2">
        <v>512475203</v>
      </c>
      <c r="O29" s="2" t="s">
        <v>1309</v>
      </c>
      <c r="P29" s="2" t="s">
        <v>1310</v>
      </c>
      <c r="Q29" s="2" t="s">
        <v>422</v>
      </c>
      <c r="R29" s="2" t="s">
        <v>415</v>
      </c>
      <c r="S29" s="2" t="s">
        <v>35</v>
      </c>
      <c r="T29" s="139">
        <v>1.7</v>
      </c>
      <c r="U29" s="2" t="s">
        <v>1311</v>
      </c>
      <c r="V29" s="150">
        <v>3.8399999999999997E-2</v>
      </c>
      <c r="W29" s="2" t="s">
        <v>764</v>
      </c>
      <c r="X29" t="s">
        <v>918</v>
      </c>
      <c r="Y29" s="171">
        <v>3.8399999999999997E-2</v>
      </c>
      <c r="Z29" s="152">
        <v>1.7100000000000001E-2</v>
      </c>
      <c r="AA29" s="2" t="s">
        <v>1313</v>
      </c>
      <c r="AB29" s="4" t="s">
        <v>420</v>
      </c>
      <c r="AG29" s="2" t="s">
        <v>132</v>
      </c>
      <c r="AH29" s="2" t="s">
        <v>93</v>
      </c>
      <c r="AI29" s="2" t="s">
        <v>2870</v>
      </c>
      <c r="AJ29" s="2" t="s">
        <v>132</v>
      </c>
      <c r="AK29" s="2" t="s">
        <v>901</v>
      </c>
      <c r="AL29" s="2" t="s">
        <v>2783</v>
      </c>
      <c r="AM29" s="165" t="s">
        <v>904</v>
      </c>
      <c r="AN29" s="2" t="s">
        <v>1314</v>
      </c>
      <c r="AQ29" s="139">
        <v>2241.16</v>
      </c>
      <c r="AR29" s="139">
        <v>154.88999999999999</v>
      </c>
      <c r="AS29" s="139">
        <v>1</v>
      </c>
      <c r="AT29" s="139">
        <v>3.4710000000000001</v>
      </c>
      <c r="AU29" s="139">
        <v>3.4710000000000001</v>
      </c>
      <c r="AX29" s="4" t="s">
        <v>132</v>
      </c>
      <c r="AY29" s="2" t="s">
        <v>37</v>
      </c>
      <c r="AZ29" s="152">
        <v>2.4208135099770801E-4</v>
      </c>
      <c r="BA29" s="152">
        <v>2.4720931588906898E-6</v>
      </c>
    </row>
    <row r="30" spans="1:53">
      <c r="A30" s="2" t="s">
        <v>26</v>
      </c>
      <c r="B30" s="2">
        <v>7210</v>
      </c>
      <c r="C30" s="2" t="s">
        <v>1304</v>
      </c>
      <c r="D30" s="2" t="s">
        <v>1305</v>
      </c>
      <c r="E30" s="2" t="s">
        <v>1390</v>
      </c>
      <c r="F30" s="2" t="s">
        <v>1391</v>
      </c>
      <c r="G30" s="2" t="s">
        <v>1047</v>
      </c>
      <c r="H30" s="2" t="s">
        <v>1308</v>
      </c>
      <c r="I30" s="2" t="s">
        <v>31</v>
      </c>
      <c r="J30" s="2" t="s">
        <v>31</v>
      </c>
      <c r="K30" s="2" t="s">
        <v>492</v>
      </c>
      <c r="L30" s="2" t="s">
        <v>132</v>
      </c>
      <c r="M30" s="12" t="s">
        <v>347</v>
      </c>
      <c r="N30" s="2">
        <v>512475203</v>
      </c>
      <c r="O30" s="2" t="s">
        <v>1317</v>
      </c>
      <c r="P30" s="2" t="s">
        <v>1310</v>
      </c>
      <c r="Q30" s="2" t="s">
        <v>422</v>
      </c>
      <c r="R30" s="2" t="s">
        <v>415</v>
      </c>
      <c r="S30" s="2" t="s">
        <v>35</v>
      </c>
      <c r="T30" s="139">
        <v>1.7</v>
      </c>
      <c r="U30" s="2" t="s">
        <v>1311</v>
      </c>
      <c r="V30" s="150">
        <v>3.8399999999999997E-2</v>
      </c>
      <c r="W30" s="2" t="s">
        <v>764</v>
      </c>
      <c r="X30" t="s">
        <v>918</v>
      </c>
      <c r="Y30" s="171">
        <v>3.8399999999999997E-2</v>
      </c>
      <c r="Z30" s="152">
        <v>1.7100000000000001E-2</v>
      </c>
      <c r="AA30" s="2" t="s">
        <v>1313</v>
      </c>
      <c r="AB30" s="4" t="s">
        <v>420</v>
      </c>
      <c r="AG30" s="2" t="s">
        <v>132</v>
      </c>
      <c r="AH30" s="2" t="s">
        <v>93</v>
      </c>
      <c r="AI30" s="2" t="s">
        <v>2870</v>
      </c>
      <c r="AJ30" s="2" t="s">
        <v>132</v>
      </c>
      <c r="AK30" s="2" t="s">
        <v>901</v>
      </c>
      <c r="AL30" s="2" t="s">
        <v>2783</v>
      </c>
      <c r="AM30" s="165" t="s">
        <v>904</v>
      </c>
      <c r="AN30" s="2" t="s">
        <v>1314</v>
      </c>
      <c r="AQ30" s="139">
        <v>66258.94</v>
      </c>
      <c r="AR30" s="139">
        <v>152.59</v>
      </c>
      <c r="AS30" s="139">
        <v>1</v>
      </c>
      <c r="AT30" s="139">
        <v>101.105</v>
      </c>
      <c r="AU30" s="139">
        <v>101.105</v>
      </c>
      <c r="AX30" s="4" t="s">
        <v>132</v>
      </c>
      <c r="AY30" s="2" t="s">
        <v>37</v>
      </c>
      <c r="AZ30" s="152">
        <v>7.0507554024446303E-3</v>
      </c>
      <c r="BA30" s="152">
        <v>7.2001102619259394E-5</v>
      </c>
    </row>
    <row r="31" spans="1:53">
      <c r="A31" s="2" t="s">
        <v>26</v>
      </c>
      <c r="B31" s="2">
        <v>7210</v>
      </c>
      <c r="C31" s="2" t="s">
        <v>1304</v>
      </c>
      <c r="D31" s="2" t="s">
        <v>1305</v>
      </c>
      <c r="E31" s="2" t="s">
        <v>1392</v>
      </c>
      <c r="F31" s="2" t="s">
        <v>1393</v>
      </c>
      <c r="G31" s="2" t="s">
        <v>1047</v>
      </c>
      <c r="H31" s="2" t="s">
        <v>1308</v>
      </c>
      <c r="I31" s="2" t="s">
        <v>31</v>
      </c>
      <c r="J31" s="2" t="s">
        <v>31</v>
      </c>
      <c r="K31" s="2" t="s">
        <v>492</v>
      </c>
      <c r="L31" s="2" t="s">
        <v>132</v>
      </c>
      <c r="M31" s="12" t="s">
        <v>347</v>
      </c>
      <c r="N31" s="2">
        <v>512475203</v>
      </c>
      <c r="O31" s="2" t="s">
        <v>1320</v>
      </c>
      <c r="P31" s="2" t="s">
        <v>1310</v>
      </c>
      <c r="Q31" s="2" t="s">
        <v>422</v>
      </c>
      <c r="R31" s="2" t="s">
        <v>415</v>
      </c>
      <c r="S31" s="2" t="s">
        <v>35</v>
      </c>
      <c r="T31" s="139">
        <v>1.7</v>
      </c>
      <c r="U31" s="2" t="s">
        <v>1311</v>
      </c>
      <c r="V31" s="150">
        <v>3.8399999999999997E-2</v>
      </c>
      <c r="W31" s="2" t="s">
        <v>764</v>
      </c>
      <c r="X31" t="s">
        <v>918</v>
      </c>
      <c r="Y31" s="171">
        <v>3.8399999999999997E-2</v>
      </c>
      <c r="Z31" s="152">
        <v>1.7100000000000001E-2</v>
      </c>
      <c r="AA31" s="2" t="s">
        <v>1313</v>
      </c>
      <c r="AB31" s="4" t="s">
        <v>420</v>
      </c>
      <c r="AG31" s="2" t="s">
        <v>132</v>
      </c>
      <c r="AH31" s="2" t="s">
        <v>93</v>
      </c>
      <c r="AI31" s="2" t="s">
        <v>2870</v>
      </c>
      <c r="AJ31" s="2" t="s">
        <v>132</v>
      </c>
      <c r="AK31" s="2" t="s">
        <v>901</v>
      </c>
      <c r="AL31" s="2" t="s">
        <v>2783</v>
      </c>
      <c r="AM31" s="165" t="s">
        <v>904</v>
      </c>
      <c r="AN31" s="2" t="s">
        <v>1314</v>
      </c>
      <c r="AQ31" s="139">
        <v>49013.9</v>
      </c>
      <c r="AR31" s="139">
        <v>149.93</v>
      </c>
      <c r="AS31" s="139">
        <v>1</v>
      </c>
      <c r="AT31" s="139">
        <v>73.486999999999995</v>
      </c>
      <c r="AU31" s="139">
        <v>73.486999999999995</v>
      </c>
      <c r="AX31" s="4" t="s">
        <v>132</v>
      </c>
      <c r="AY31" s="2" t="s">
        <v>37</v>
      </c>
      <c r="AZ31" s="152">
        <v>5.1247524691928996E-3</v>
      </c>
      <c r="BA31" s="152">
        <v>5.2333091615222599E-5</v>
      </c>
    </row>
    <row r="32" spans="1:53">
      <c r="A32" s="2" t="s">
        <v>26</v>
      </c>
      <c r="B32" s="2">
        <v>7210</v>
      </c>
      <c r="C32" s="2" t="s">
        <v>1304</v>
      </c>
      <c r="D32" s="2" t="s">
        <v>1305</v>
      </c>
      <c r="E32" s="2" t="s">
        <v>1394</v>
      </c>
      <c r="F32" s="2" t="s">
        <v>1395</v>
      </c>
      <c r="G32" s="2" t="s">
        <v>1047</v>
      </c>
      <c r="H32" s="2" t="s">
        <v>1308</v>
      </c>
      <c r="I32" s="2" t="s">
        <v>31</v>
      </c>
      <c r="J32" s="2" t="s">
        <v>31</v>
      </c>
      <c r="K32" s="2" t="s">
        <v>492</v>
      </c>
      <c r="L32" s="2" t="s">
        <v>132</v>
      </c>
      <c r="M32" s="12" t="s">
        <v>347</v>
      </c>
      <c r="N32" s="2">
        <v>512475203</v>
      </c>
      <c r="O32" s="2" t="s">
        <v>1323</v>
      </c>
      <c r="P32" s="2" t="s">
        <v>1310</v>
      </c>
      <c r="Q32" s="2" t="s">
        <v>422</v>
      </c>
      <c r="R32" s="2" t="s">
        <v>415</v>
      </c>
      <c r="S32" s="2" t="s">
        <v>35</v>
      </c>
      <c r="T32" s="139">
        <v>1.7</v>
      </c>
      <c r="U32" s="2" t="s">
        <v>1311</v>
      </c>
      <c r="V32" s="150">
        <v>3.8399999999999997E-2</v>
      </c>
      <c r="W32" s="2" t="s">
        <v>764</v>
      </c>
      <c r="X32" t="s">
        <v>918</v>
      </c>
      <c r="Y32" s="171">
        <v>3.8399999999999997E-2</v>
      </c>
      <c r="Z32" s="152">
        <v>1.7100000000000001E-2</v>
      </c>
      <c r="AA32" s="2" t="s">
        <v>1313</v>
      </c>
      <c r="AB32" s="4" t="s">
        <v>420</v>
      </c>
      <c r="AG32" s="2" t="s">
        <v>132</v>
      </c>
      <c r="AH32" s="2" t="s">
        <v>93</v>
      </c>
      <c r="AI32" s="2" t="s">
        <v>2870</v>
      </c>
      <c r="AJ32" s="2" t="s">
        <v>132</v>
      </c>
      <c r="AK32" s="2" t="s">
        <v>901</v>
      </c>
      <c r="AL32" s="2" t="s">
        <v>2783</v>
      </c>
      <c r="AM32" s="165" t="s">
        <v>904</v>
      </c>
      <c r="AN32" s="2" t="s">
        <v>1314</v>
      </c>
      <c r="AQ32" s="139">
        <v>38213.089999999997</v>
      </c>
      <c r="AR32" s="139">
        <v>145.57</v>
      </c>
      <c r="AS32" s="139">
        <v>1</v>
      </c>
      <c r="AT32" s="139">
        <v>55.627000000000002</v>
      </c>
      <c r="AU32" s="139">
        <v>55.627000000000002</v>
      </c>
      <c r="AX32" s="4" t="s">
        <v>132</v>
      </c>
      <c r="AY32" s="2" t="s">
        <v>37</v>
      </c>
      <c r="AZ32" s="152">
        <v>3.8792621691160498E-3</v>
      </c>
      <c r="BA32" s="152">
        <v>3.96143586868285E-5</v>
      </c>
    </row>
    <row r="33" spans="1:53">
      <c r="A33" s="2" t="s">
        <v>26</v>
      </c>
      <c r="B33" s="2">
        <v>7210</v>
      </c>
      <c r="C33" s="2" t="s">
        <v>1304</v>
      </c>
      <c r="D33" s="2" t="s">
        <v>1305</v>
      </c>
      <c r="E33" s="2" t="s">
        <v>1396</v>
      </c>
      <c r="F33" s="2" t="s">
        <v>1397</v>
      </c>
      <c r="G33" s="2" t="s">
        <v>1047</v>
      </c>
      <c r="H33" s="2" t="s">
        <v>1308</v>
      </c>
      <c r="I33" s="2" t="s">
        <v>31</v>
      </c>
      <c r="J33" s="2" t="s">
        <v>31</v>
      </c>
      <c r="K33" s="2" t="s">
        <v>492</v>
      </c>
      <c r="L33" s="2" t="s">
        <v>132</v>
      </c>
      <c r="M33" s="12" t="s">
        <v>347</v>
      </c>
      <c r="N33" s="2">
        <v>512475203</v>
      </c>
      <c r="O33" s="2" t="s">
        <v>1326</v>
      </c>
      <c r="P33" s="2" t="s">
        <v>1310</v>
      </c>
      <c r="Q33" s="2" t="s">
        <v>422</v>
      </c>
      <c r="R33" s="2" t="s">
        <v>415</v>
      </c>
      <c r="S33" s="2" t="s">
        <v>35</v>
      </c>
      <c r="T33" s="139">
        <v>1.7</v>
      </c>
      <c r="U33" s="2" t="s">
        <v>1311</v>
      </c>
      <c r="V33" s="150">
        <v>3.8399999999999997E-2</v>
      </c>
      <c r="W33" s="2" t="s">
        <v>764</v>
      </c>
      <c r="X33" t="s">
        <v>918</v>
      </c>
      <c r="Y33" s="171">
        <v>3.8399999999999997E-2</v>
      </c>
      <c r="Z33" s="152">
        <v>1.7100000000000001E-2</v>
      </c>
      <c r="AA33" s="2" t="s">
        <v>1313</v>
      </c>
      <c r="AB33" s="4" t="s">
        <v>420</v>
      </c>
      <c r="AG33" s="2" t="s">
        <v>132</v>
      </c>
      <c r="AH33" s="2" t="s">
        <v>93</v>
      </c>
      <c r="AI33" s="2" t="s">
        <v>2870</v>
      </c>
      <c r="AJ33" s="2" t="s">
        <v>132</v>
      </c>
      <c r="AK33" s="2" t="s">
        <v>901</v>
      </c>
      <c r="AL33" s="2" t="s">
        <v>2783</v>
      </c>
      <c r="AM33" s="165" t="s">
        <v>904</v>
      </c>
      <c r="AN33" s="2" t="s">
        <v>1314</v>
      </c>
      <c r="AQ33" s="139">
        <v>47269</v>
      </c>
      <c r="AR33" s="139">
        <v>143.28</v>
      </c>
      <c r="AS33" s="139">
        <v>1</v>
      </c>
      <c r="AT33" s="139">
        <v>67.727000000000004</v>
      </c>
      <c r="AU33" s="139">
        <v>67.727000000000004</v>
      </c>
      <c r="AX33" s="4" t="s">
        <v>132</v>
      </c>
      <c r="AY33" s="2" t="s">
        <v>37</v>
      </c>
      <c r="AZ33" s="152">
        <v>4.72309933356568E-3</v>
      </c>
      <c r="BA33" s="152">
        <v>4.8231478811349801E-5</v>
      </c>
    </row>
    <row r="34" spans="1:53">
      <c r="A34" s="2" t="s">
        <v>26</v>
      </c>
      <c r="B34" s="2">
        <v>7210</v>
      </c>
      <c r="C34" s="2" t="s">
        <v>1304</v>
      </c>
      <c r="D34" s="2" t="s">
        <v>1305</v>
      </c>
      <c r="E34" s="2" t="s">
        <v>1398</v>
      </c>
      <c r="F34" s="2" t="s">
        <v>1399</v>
      </c>
      <c r="G34" s="2" t="s">
        <v>1047</v>
      </c>
      <c r="H34" s="2" t="s">
        <v>1308</v>
      </c>
      <c r="I34" s="2" t="s">
        <v>31</v>
      </c>
      <c r="J34" s="2" t="s">
        <v>31</v>
      </c>
      <c r="K34" s="2" t="s">
        <v>492</v>
      </c>
      <c r="L34" s="2" t="s">
        <v>132</v>
      </c>
      <c r="M34" s="12" t="s">
        <v>347</v>
      </c>
      <c r="N34" s="2">
        <v>512475203</v>
      </c>
      <c r="O34" s="2" t="s">
        <v>1350</v>
      </c>
      <c r="P34" s="2" t="s">
        <v>1310</v>
      </c>
      <c r="Q34" s="2" t="s">
        <v>422</v>
      </c>
      <c r="R34" s="2" t="s">
        <v>415</v>
      </c>
      <c r="S34" s="2" t="s">
        <v>35</v>
      </c>
      <c r="T34" s="139">
        <v>1.7</v>
      </c>
      <c r="U34" s="2" t="s">
        <v>1311</v>
      </c>
      <c r="V34" s="150">
        <v>3.8399999999999997E-2</v>
      </c>
      <c r="W34" s="2" t="s">
        <v>764</v>
      </c>
      <c r="X34" t="s">
        <v>918</v>
      </c>
      <c r="Y34" s="171">
        <v>3.8399999999999997E-2</v>
      </c>
      <c r="Z34" s="152">
        <v>1.7100000000000001E-2</v>
      </c>
      <c r="AA34" s="2" t="s">
        <v>1313</v>
      </c>
      <c r="AB34" s="4" t="s">
        <v>420</v>
      </c>
      <c r="AG34" s="2" t="s">
        <v>132</v>
      </c>
      <c r="AH34" s="2" t="s">
        <v>93</v>
      </c>
      <c r="AI34" s="2" t="s">
        <v>2870</v>
      </c>
      <c r="AJ34" s="2" t="s">
        <v>132</v>
      </c>
      <c r="AK34" s="2" t="s">
        <v>901</v>
      </c>
      <c r="AL34" s="2" t="s">
        <v>2783</v>
      </c>
      <c r="AM34" s="165" t="s">
        <v>904</v>
      </c>
      <c r="AN34" s="2" t="s">
        <v>1314</v>
      </c>
      <c r="AQ34" s="139">
        <v>25096.95</v>
      </c>
      <c r="AR34" s="139">
        <v>156.36000000000001</v>
      </c>
      <c r="AS34" s="139">
        <v>1</v>
      </c>
      <c r="AT34" s="139">
        <v>39.241999999999997</v>
      </c>
      <c r="AU34" s="139">
        <v>39.241999999999997</v>
      </c>
      <c r="AX34" s="4" t="s">
        <v>132</v>
      </c>
      <c r="AY34" s="2" t="s">
        <v>37</v>
      </c>
      <c r="AZ34" s="152">
        <v>2.7366023728416099E-3</v>
      </c>
      <c r="BA34" s="152">
        <v>2.7945713193619099E-5</v>
      </c>
    </row>
    <row r="35" spans="1:53">
      <c r="A35" s="2" t="s">
        <v>26</v>
      </c>
      <c r="B35" s="2">
        <v>7210</v>
      </c>
      <c r="C35" s="2" t="s">
        <v>1304</v>
      </c>
      <c r="D35" s="2" t="s">
        <v>1305</v>
      </c>
      <c r="E35" s="2" t="s">
        <v>1400</v>
      </c>
      <c r="F35" s="2" t="s">
        <v>1401</v>
      </c>
      <c r="G35" s="2" t="s">
        <v>1047</v>
      </c>
      <c r="H35" s="2" t="s">
        <v>1308</v>
      </c>
      <c r="I35" s="2" t="s">
        <v>31</v>
      </c>
      <c r="J35" s="2" t="s">
        <v>31</v>
      </c>
      <c r="K35" s="2" t="s">
        <v>492</v>
      </c>
      <c r="L35" s="2" t="s">
        <v>132</v>
      </c>
      <c r="M35" s="12" t="s">
        <v>347</v>
      </c>
      <c r="N35" s="2">
        <v>512475203</v>
      </c>
      <c r="O35" s="2" t="s">
        <v>1353</v>
      </c>
      <c r="P35" s="2" t="s">
        <v>1310</v>
      </c>
      <c r="Q35" s="2" t="s">
        <v>422</v>
      </c>
      <c r="R35" s="2" t="s">
        <v>415</v>
      </c>
      <c r="S35" s="2" t="s">
        <v>35</v>
      </c>
      <c r="T35" s="139">
        <v>1.7</v>
      </c>
      <c r="U35" s="2" t="s">
        <v>1311</v>
      </c>
      <c r="V35" s="150">
        <v>3.8399999999999997E-2</v>
      </c>
      <c r="W35" s="2" t="s">
        <v>764</v>
      </c>
      <c r="X35" t="s">
        <v>918</v>
      </c>
      <c r="Y35" s="171">
        <v>3.8399999999999997E-2</v>
      </c>
      <c r="Z35" s="152">
        <v>1.7100000000000001E-2</v>
      </c>
      <c r="AA35" s="2" t="s">
        <v>1313</v>
      </c>
      <c r="AB35" s="4" t="s">
        <v>420</v>
      </c>
      <c r="AG35" s="2" t="s">
        <v>132</v>
      </c>
      <c r="AH35" s="2" t="s">
        <v>93</v>
      </c>
      <c r="AI35" s="2" t="s">
        <v>2870</v>
      </c>
      <c r="AJ35" s="2" t="s">
        <v>132</v>
      </c>
      <c r="AK35" s="2" t="s">
        <v>901</v>
      </c>
      <c r="AL35" s="2" t="s">
        <v>2783</v>
      </c>
      <c r="AM35" s="165" t="s">
        <v>904</v>
      </c>
      <c r="AN35" s="2" t="s">
        <v>1314</v>
      </c>
      <c r="AQ35" s="139">
        <v>28658.560000000001</v>
      </c>
      <c r="AR35" s="139">
        <v>154.75</v>
      </c>
      <c r="AS35" s="139">
        <v>1</v>
      </c>
      <c r="AT35" s="139">
        <v>44.348999999999997</v>
      </c>
      <c r="AU35" s="139">
        <v>44.348999999999997</v>
      </c>
      <c r="AX35" s="4" t="s">
        <v>132</v>
      </c>
      <c r="AY35" s="2" t="s">
        <v>37</v>
      </c>
      <c r="AZ35" s="152">
        <v>3.0927877348842798E-3</v>
      </c>
      <c r="BA35" s="152">
        <v>3.1583016906497902E-5</v>
      </c>
    </row>
    <row r="36" spans="1:53">
      <c r="A36" s="2" t="s">
        <v>26</v>
      </c>
      <c r="B36" s="2">
        <v>7210</v>
      </c>
      <c r="C36" s="2" t="s">
        <v>1304</v>
      </c>
      <c r="D36" s="2" t="s">
        <v>1305</v>
      </c>
      <c r="E36" s="2" t="s">
        <v>1402</v>
      </c>
      <c r="F36" s="2" t="s">
        <v>1403</v>
      </c>
      <c r="G36" s="2" t="s">
        <v>1047</v>
      </c>
      <c r="H36" s="2" t="s">
        <v>1308</v>
      </c>
      <c r="I36" s="2" t="s">
        <v>31</v>
      </c>
      <c r="J36" s="2" t="s">
        <v>31</v>
      </c>
      <c r="K36" s="2" t="s">
        <v>492</v>
      </c>
      <c r="L36" s="2" t="s">
        <v>132</v>
      </c>
      <c r="M36" s="12" t="s">
        <v>347</v>
      </c>
      <c r="N36" s="2">
        <v>512475203</v>
      </c>
      <c r="O36" s="2" t="s">
        <v>1359</v>
      </c>
      <c r="P36" s="2" t="s">
        <v>1310</v>
      </c>
      <c r="Q36" s="2" t="s">
        <v>422</v>
      </c>
      <c r="R36" s="2" t="s">
        <v>415</v>
      </c>
      <c r="S36" s="2" t="s">
        <v>35</v>
      </c>
      <c r="T36" s="139">
        <v>1.7</v>
      </c>
      <c r="U36" s="2" t="s">
        <v>1311</v>
      </c>
      <c r="V36" s="150">
        <v>3.8399999999999997E-2</v>
      </c>
      <c r="W36" s="2" t="s">
        <v>764</v>
      </c>
      <c r="X36" t="s">
        <v>918</v>
      </c>
      <c r="Y36" s="171">
        <v>3.8399999999999997E-2</v>
      </c>
      <c r="Z36" s="152">
        <v>1.7100000000000001E-2</v>
      </c>
      <c r="AA36" s="2" t="s">
        <v>1313</v>
      </c>
      <c r="AB36" s="4" t="s">
        <v>420</v>
      </c>
      <c r="AG36" s="2" t="s">
        <v>132</v>
      </c>
      <c r="AH36" s="2" t="s">
        <v>93</v>
      </c>
      <c r="AI36" s="2" t="s">
        <v>2870</v>
      </c>
      <c r="AJ36" s="2" t="s">
        <v>132</v>
      </c>
      <c r="AK36" s="2" t="s">
        <v>901</v>
      </c>
      <c r="AL36" s="2" t="s">
        <v>2783</v>
      </c>
      <c r="AM36" s="165" t="s">
        <v>904</v>
      </c>
      <c r="AN36" s="2" t="s">
        <v>1314</v>
      </c>
      <c r="AQ36" s="139">
        <v>33684.870000000003</v>
      </c>
      <c r="AR36" s="139">
        <v>154.75</v>
      </c>
      <c r="AS36" s="139">
        <v>1</v>
      </c>
      <c r="AT36" s="139">
        <v>52.127000000000002</v>
      </c>
      <c r="AU36" s="139">
        <v>52.127000000000002</v>
      </c>
      <c r="AX36" s="4" t="s">
        <v>132</v>
      </c>
      <c r="AY36" s="2" t="s">
        <v>37</v>
      </c>
      <c r="AZ36" s="152">
        <v>3.6352193825220599E-3</v>
      </c>
      <c r="BA36" s="152">
        <v>3.7122235684667503E-5</v>
      </c>
    </row>
    <row r="37" spans="1:53">
      <c r="A37" s="2" t="s">
        <v>26</v>
      </c>
      <c r="B37" s="2">
        <v>7210</v>
      </c>
      <c r="C37" s="2" t="s">
        <v>1304</v>
      </c>
      <c r="D37" s="2" t="s">
        <v>1305</v>
      </c>
      <c r="E37" s="2" t="s">
        <v>1404</v>
      </c>
      <c r="F37" s="2" t="s">
        <v>1405</v>
      </c>
      <c r="G37" s="2" t="s">
        <v>1047</v>
      </c>
      <c r="H37" s="2" t="s">
        <v>1308</v>
      </c>
      <c r="I37" s="2" t="s">
        <v>31</v>
      </c>
      <c r="J37" s="2" t="s">
        <v>31</v>
      </c>
      <c r="K37" s="2" t="s">
        <v>492</v>
      </c>
      <c r="L37" s="2" t="s">
        <v>132</v>
      </c>
      <c r="M37" s="12" t="s">
        <v>347</v>
      </c>
      <c r="N37" s="2">
        <v>512475203</v>
      </c>
      <c r="O37" s="2" t="s">
        <v>1362</v>
      </c>
      <c r="P37" s="2" t="s">
        <v>1310</v>
      </c>
      <c r="Q37" s="2" t="s">
        <v>422</v>
      </c>
      <c r="R37" s="2" t="s">
        <v>415</v>
      </c>
      <c r="S37" s="2" t="s">
        <v>35</v>
      </c>
      <c r="T37" s="139">
        <v>1.7</v>
      </c>
      <c r="U37" s="2" t="s">
        <v>1311</v>
      </c>
      <c r="V37" s="150">
        <v>3.8767999999999997E-2</v>
      </c>
      <c r="W37" s="2" t="s">
        <v>764</v>
      </c>
      <c r="X37" t="s">
        <v>918</v>
      </c>
      <c r="Y37" s="171">
        <v>3.8767999999999997E-2</v>
      </c>
      <c r="Z37" s="152">
        <v>1.7100000000000001E-2</v>
      </c>
      <c r="AA37" s="2" t="s">
        <v>1363</v>
      </c>
      <c r="AB37" s="4" t="s">
        <v>420</v>
      </c>
      <c r="AG37" s="2" t="s">
        <v>132</v>
      </c>
      <c r="AH37" s="2" t="s">
        <v>93</v>
      </c>
      <c r="AI37" s="2" t="s">
        <v>2870</v>
      </c>
      <c r="AJ37" s="2" t="s">
        <v>132</v>
      </c>
      <c r="AK37" s="2" t="s">
        <v>901</v>
      </c>
      <c r="AL37" s="2" t="s">
        <v>2783</v>
      </c>
      <c r="AM37" s="165" t="s">
        <v>904</v>
      </c>
      <c r="AN37" s="2" t="s">
        <v>1314</v>
      </c>
      <c r="AQ37" s="139">
        <v>31218.62</v>
      </c>
      <c r="AR37" s="139">
        <v>155.97</v>
      </c>
      <c r="AS37" s="139">
        <v>1</v>
      </c>
      <c r="AT37" s="139">
        <v>48.692</v>
      </c>
      <c r="AU37" s="139">
        <v>48.692</v>
      </c>
      <c r="AX37" s="4" t="s">
        <v>132</v>
      </c>
      <c r="AY37" s="2" t="s">
        <v>37</v>
      </c>
      <c r="AZ37" s="152">
        <v>3.3956261196088698E-3</v>
      </c>
      <c r="BA37" s="152">
        <v>3.4675550453760802E-5</v>
      </c>
    </row>
    <row r="38" spans="1:53">
      <c r="A38" s="2" t="s">
        <v>26</v>
      </c>
      <c r="B38" s="2">
        <v>7210</v>
      </c>
      <c r="C38" s="2" t="s">
        <v>1304</v>
      </c>
      <c r="D38" s="2" t="s">
        <v>1305</v>
      </c>
      <c r="E38" s="2" t="s">
        <v>1406</v>
      </c>
      <c r="F38" s="2" t="s">
        <v>1407</v>
      </c>
      <c r="G38" s="2" t="s">
        <v>1047</v>
      </c>
      <c r="H38" s="2" t="s">
        <v>1308</v>
      </c>
      <c r="I38" s="2" t="s">
        <v>31</v>
      </c>
      <c r="J38" s="2" t="s">
        <v>31</v>
      </c>
      <c r="K38" s="2" t="s">
        <v>492</v>
      </c>
      <c r="L38" s="2" t="s">
        <v>132</v>
      </c>
      <c r="M38" s="12" t="s">
        <v>347</v>
      </c>
      <c r="N38" s="2">
        <v>512475203</v>
      </c>
      <c r="O38" s="2" t="s">
        <v>1366</v>
      </c>
      <c r="P38" s="2" t="s">
        <v>1310</v>
      </c>
      <c r="Q38" s="2" t="s">
        <v>422</v>
      </c>
      <c r="R38" s="2" t="s">
        <v>415</v>
      </c>
      <c r="S38" s="2" t="s">
        <v>35</v>
      </c>
      <c r="T38" s="139">
        <v>1.7</v>
      </c>
      <c r="U38" s="2" t="s">
        <v>1311</v>
      </c>
      <c r="V38" s="150">
        <v>3.8399999999999997E-2</v>
      </c>
      <c r="W38" s="2" t="s">
        <v>764</v>
      </c>
      <c r="X38" t="s">
        <v>918</v>
      </c>
      <c r="Y38" s="171">
        <v>3.8399999999999997E-2</v>
      </c>
      <c r="Z38" s="152">
        <v>1.7100000000000001E-2</v>
      </c>
      <c r="AA38" s="2" t="s">
        <v>1313</v>
      </c>
      <c r="AB38" s="4" t="s">
        <v>420</v>
      </c>
      <c r="AG38" s="2" t="s">
        <v>132</v>
      </c>
      <c r="AH38" s="2" t="s">
        <v>93</v>
      </c>
      <c r="AI38" s="2" t="s">
        <v>2870</v>
      </c>
      <c r="AJ38" s="2" t="s">
        <v>132</v>
      </c>
      <c r="AK38" s="2" t="s">
        <v>901</v>
      </c>
      <c r="AL38" s="2" t="s">
        <v>2783</v>
      </c>
      <c r="AM38" s="165" t="s">
        <v>904</v>
      </c>
      <c r="AN38" s="2" t="s">
        <v>1314</v>
      </c>
      <c r="AQ38" s="139">
        <v>7820.87</v>
      </c>
      <c r="AR38" s="139">
        <v>153.65</v>
      </c>
      <c r="AS38" s="139">
        <v>1</v>
      </c>
      <c r="AT38" s="139">
        <v>12.016999999999999</v>
      </c>
      <c r="AU38" s="139">
        <v>12.016999999999999</v>
      </c>
      <c r="AX38" s="4" t="s">
        <v>132</v>
      </c>
      <c r="AY38" s="2" t="s">
        <v>37</v>
      </c>
      <c r="AZ38" s="152">
        <v>8.3801679699625005E-4</v>
      </c>
      <c r="BA38" s="152">
        <v>8.5576835322169499E-6</v>
      </c>
    </row>
    <row r="39" spans="1:53">
      <c r="A39" s="2" t="s">
        <v>26</v>
      </c>
      <c r="B39" s="2">
        <v>7210</v>
      </c>
      <c r="C39" s="2" t="s">
        <v>1304</v>
      </c>
      <c r="D39" s="2" t="s">
        <v>1305</v>
      </c>
      <c r="E39" s="2" t="s">
        <v>1408</v>
      </c>
      <c r="F39" s="2" t="s">
        <v>1409</v>
      </c>
      <c r="G39" s="2" t="s">
        <v>1047</v>
      </c>
      <c r="H39" s="2" t="s">
        <v>1308</v>
      </c>
      <c r="I39" s="2" t="s">
        <v>31</v>
      </c>
      <c r="J39" s="2" t="s">
        <v>31</v>
      </c>
      <c r="K39" s="2" t="s">
        <v>492</v>
      </c>
      <c r="L39" s="2" t="s">
        <v>132</v>
      </c>
      <c r="M39" s="12" t="s">
        <v>347</v>
      </c>
      <c r="N39" s="2">
        <v>512475203</v>
      </c>
      <c r="O39" s="2" t="s">
        <v>1369</v>
      </c>
      <c r="P39" s="2" t="s">
        <v>1310</v>
      </c>
      <c r="Q39" s="2" t="s">
        <v>422</v>
      </c>
      <c r="R39" s="2" t="s">
        <v>415</v>
      </c>
      <c r="S39" s="2" t="s">
        <v>35</v>
      </c>
      <c r="T39" s="139">
        <v>1.7</v>
      </c>
      <c r="U39" s="2" t="s">
        <v>1311</v>
      </c>
      <c r="V39" s="150">
        <v>3.8399999999999997E-2</v>
      </c>
      <c r="W39" s="2" t="s">
        <v>764</v>
      </c>
      <c r="X39" t="s">
        <v>918</v>
      </c>
      <c r="Y39" s="171">
        <v>3.8399999999999997E-2</v>
      </c>
      <c r="Z39" s="152">
        <v>1.7100000000000001E-2</v>
      </c>
      <c r="AA39" s="2" t="s">
        <v>1313</v>
      </c>
      <c r="AB39" s="4" t="s">
        <v>420</v>
      </c>
      <c r="AG39" s="2" t="s">
        <v>132</v>
      </c>
      <c r="AH39" s="2" t="s">
        <v>93</v>
      </c>
      <c r="AI39" s="2" t="s">
        <v>2870</v>
      </c>
      <c r="AJ39" s="2" t="s">
        <v>132</v>
      </c>
      <c r="AK39" s="2" t="s">
        <v>901</v>
      </c>
      <c r="AL39" s="2" t="s">
        <v>2783</v>
      </c>
      <c r="AM39" s="165" t="s">
        <v>904</v>
      </c>
      <c r="AN39" s="2" t="s">
        <v>1314</v>
      </c>
      <c r="AQ39" s="139">
        <v>100935.27</v>
      </c>
      <c r="AR39" s="139">
        <v>152.13999999999999</v>
      </c>
      <c r="AS39" s="139">
        <v>1</v>
      </c>
      <c r="AT39" s="139">
        <v>153.56299999999999</v>
      </c>
      <c r="AU39" s="139">
        <v>153.56299999999999</v>
      </c>
      <c r="AX39" s="4" t="s">
        <v>132</v>
      </c>
      <c r="AY39" s="2" t="s">
        <v>37</v>
      </c>
      <c r="AZ39" s="152">
        <v>1.07090624952179E-2</v>
      </c>
      <c r="BA39" s="152">
        <v>1.09359106033788E-4</v>
      </c>
    </row>
    <row r="40" spans="1:53">
      <c r="A40" s="2" t="s">
        <v>26</v>
      </c>
      <c r="B40" s="2">
        <v>7210</v>
      </c>
      <c r="C40" s="2" t="s">
        <v>1304</v>
      </c>
      <c r="D40" s="2" t="s">
        <v>1305</v>
      </c>
      <c r="E40" s="2" t="s">
        <v>1410</v>
      </c>
      <c r="F40" s="2" t="s">
        <v>1411</v>
      </c>
      <c r="G40" s="2" t="s">
        <v>1047</v>
      </c>
      <c r="H40" s="2" t="s">
        <v>1308</v>
      </c>
      <c r="I40" s="2" t="s">
        <v>31</v>
      </c>
      <c r="J40" s="2" t="s">
        <v>31</v>
      </c>
      <c r="K40" s="2" t="s">
        <v>492</v>
      </c>
      <c r="L40" s="2" t="s">
        <v>132</v>
      </c>
      <c r="M40" s="12" t="s">
        <v>347</v>
      </c>
      <c r="N40" s="2">
        <v>512475203</v>
      </c>
      <c r="O40" s="2" t="s">
        <v>1356</v>
      </c>
      <c r="P40" s="2" t="s">
        <v>1310</v>
      </c>
      <c r="Q40" s="2" t="s">
        <v>422</v>
      </c>
      <c r="R40" s="2" t="s">
        <v>415</v>
      </c>
      <c r="S40" s="2" t="s">
        <v>35</v>
      </c>
      <c r="T40" s="139">
        <v>1.7</v>
      </c>
      <c r="U40" s="2" t="s">
        <v>1311</v>
      </c>
      <c r="V40" s="150">
        <v>3.8399999999999997E-2</v>
      </c>
      <c r="W40" s="2" t="s">
        <v>764</v>
      </c>
      <c r="X40" t="s">
        <v>918</v>
      </c>
      <c r="Y40" s="171">
        <v>3.8399999999999997E-2</v>
      </c>
      <c r="Z40" s="152">
        <v>1.7100000000000001E-2</v>
      </c>
      <c r="AA40" s="2" t="s">
        <v>1313</v>
      </c>
      <c r="AB40" s="4" t="s">
        <v>420</v>
      </c>
      <c r="AG40" s="2" t="s">
        <v>132</v>
      </c>
      <c r="AH40" s="2" t="s">
        <v>93</v>
      </c>
      <c r="AI40" s="2" t="s">
        <v>2870</v>
      </c>
      <c r="AJ40" s="2" t="s">
        <v>132</v>
      </c>
      <c r="AK40" s="2" t="s">
        <v>901</v>
      </c>
      <c r="AL40" s="2" t="s">
        <v>2783</v>
      </c>
      <c r="AM40" s="165" t="s">
        <v>904</v>
      </c>
      <c r="AN40" s="2" t="s">
        <v>1314</v>
      </c>
      <c r="AQ40" s="139">
        <v>33392.080000000002</v>
      </c>
      <c r="AR40" s="139">
        <v>154.75</v>
      </c>
      <c r="AS40" s="139">
        <v>1</v>
      </c>
      <c r="AT40" s="139">
        <v>51.673999999999999</v>
      </c>
      <c r="AU40" s="139">
        <v>51.673999999999999</v>
      </c>
      <c r="AX40" s="4" t="s">
        <v>132</v>
      </c>
      <c r="AY40" s="2" t="s">
        <v>37</v>
      </c>
      <c r="AZ40" s="152">
        <v>3.60362193586401E-3</v>
      </c>
      <c r="BA40" s="152">
        <v>3.6799567988870697E-5</v>
      </c>
    </row>
    <row r="41" spans="1:53">
      <c r="A41" s="2" t="s">
        <v>26</v>
      </c>
      <c r="B41" s="2">
        <v>7210</v>
      </c>
      <c r="C41" s="2" t="s">
        <v>1304</v>
      </c>
      <c r="D41" s="2" t="s">
        <v>1305</v>
      </c>
      <c r="E41" s="2" t="s">
        <v>1412</v>
      </c>
      <c r="F41" s="2" t="s">
        <v>1413</v>
      </c>
      <c r="G41" s="2" t="s">
        <v>1047</v>
      </c>
      <c r="H41" s="2" t="s">
        <v>1308</v>
      </c>
      <c r="I41" s="2" t="s">
        <v>31</v>
      </c>
      <c r="J41" s="2" t="s">
        <v>31</v>
      </c>
      <c r="K41" s="2" t="s">
        <v>492</v>
      </c>
      <c r="L41" s="2" t="s">
        <v>132</v>
      </c>
      <c r="M41" s="12" t="s">
        <v>347</v>
      </c>
      <c r="N41" s="2">
        <v>512475203</v>
      </c>
      <c r="O41" s="2" t="s">
        <v>1414</v>
      </c>
      <c r="P41" s="2" t="s">
        <v>1415</v>
      </c>
      <c r="Q41" s="2" t="s">
        <v>422</v>
      </c>
      <c r="R41" s="2" t="s">
        <v>415</v>
      </c>
      <c r="S41" s="2" t="s">
        <v>35</v>
      </c>
      <c r="T41" s="139">
        <v>10.44</v>
      </c>
      <c r="U41" s="2" t="s">
        <v>836</v>
      </c>
      <c r="V41" s="150">
        <v>0.03</v>
      </c>
      <c r="W41" s="2" t="s">
        <v>764</v>
      </c>
      <c r="X41" t="s">
        <v>918</v>
      </c>
      <c r="Y41" s="171">
        <v>0.03</v>
      </c>
      <c r="Z41" s="152">
        <v>3.56E-2</v>
      </c>
      <c r="AA41" s="2" t="s">
        <v>1416</v>
      </c>
      <c r="AB41" s="4" t="s">
        <v>420</v>
      </c>
      <c r="AG41" s="2" t="s">
        <v>132</v>
      </c>
      <c r="AH41" s="2" t="s">
        <v>93</v>
      </c>
      <c r="AI41" s="2" t="s">
        <v>2870</v>
      </c>
      <c r="AJ41" s="2" t="s">
        <v>132</v>
      </c>
      <c r="AK41" s="2" t="s">
        <v>901</v>
      </c>
      <c r="AL41" s="2" t="s">
        <v>2783</v>
      </c>
      <c r="AM41" s="165" t="s">
        <v>904</v>
      </c>
      <c r="AN41" s="2" t="s">
        <v>1314</v>
      </c>
      <c r="AQ41" s="139">
        <v>377359.04</v>
      </c>
      <c r="AR41" s="139">
        <v>105.7</v>
      </c>
      <c r="AS41" s="139">
        <v>1</v>
      </c>
      <c r="AT41" s="139">
        <v>398.86900000000003</v>
      </c>
      <c r="AU41" s="139">
        <v>398.86900000000003</v>
      </c>
      <c r="AX41" s="4" t="s">
        <v>132</v>
      </c>
      <c r="AY41" s="2" t="s">
        <v>37</v>
      </c>
      <c r="AZ41" s="152">
        <v>2.7816010249042001E-2</v>
      </c>
      <c r="BA41" s="152">
        <v>2.8405231696241299E-4</v>
      </c>
    </row>
    <row r="42" spans="1:53">
      <c r="A42" s="2" t="s">
        <v>26</v>
      </c>
      <c r="B42" s="2">
        <v>7210</v>
      </c>
      <c r="C42" s="2" t="s">
        <v>1304</v>
      </c>
      <c r="D42" s="2" t="s">
        <v>1305</v>
      </c>
      <c r="E42" s="2" t="s">
        <v>1417</v>
      </c>
      <c r="F42" s="2" t="s">
        <v>1418</v>
      </c>
      <c r="G42" s="2" t="s">
        <v>1047</v>
      </c>
      <c r="H42" s="2" t="s">
        <v>1308</v>
      </c>
      <c r="I42" s="2" t="s">
        <v>31</v>
      </c>
      <c r="J42" s="2" t="s">
        <v>31</v>
      </c>
      <c r="K42" s="2" t="s">
        <v>492</v>
      </c>
      <c r="L42" s="2" t="s">
        <v>132</v>
      </c>
      <c r="M42" s="12" t="s">
        <v>347</v>
      </c>
      <c r="N42" s="2">
        <v>512475203</v>
      </c>
      <c r="O42" s="2" t="s">
        <v>1414</v>
      </c>
      <c r="P42" s="2" t="s">
        <v>1415</v>
      </c>
      <c r="Q42" s="2" t="s">
        <v>422</v>
      </c>
      <c r="R42" s="2" t="s">
        <v>415</v>
      </c>
      <c r="S42" s="2" t="s">
        <v>35</v>
      </c>
      <c r="T42" s="139">
        <v>10.44</v>
      </c>
      <c r="U42" s="2" t="s">
        <v>836</v>
      </c>
      <c r="V42" s="150">
        <v>0.03</v>
      </c>
      <c r="W42" s="2" t="s">
        <v>764</v>
      </c>
      <c r="X42" t="s">
        <v>918</v>
      </c>
      <c r="Y42" s="171">
        <v>0.03</v>
      </c>
      <c r="Z42" s="152">
        <v>3.56E-2</v>
      </c>
      <c r="AA42" s="2" t="s">
        <v>1416</v>
      </c>
      <c r="AB42" s="4" t="s">
        <v>420</v>
      </c>
      <c r="AG42" s="2" t="s">
        <v>132</v>
      </c>
      <c r="AH42" s="2" t="s">
        <v>93</v>
      </c>
      <c r="AI42" s="2" t="s">
        <v>2870</v>
      </c>
      <c r="AJ42" s="2" t="s">
        <v>132</v>
      </c>
      <c r="AK42" s="2" t="s">
        <v>901</v>
      </c>
      <c r="AL42" s="2" t="s">
        <v>2783</v>
      </c>
      <c r="AM42" s="165" t="s">
        <v>904</v>
      </c>
      <c r="AN42" s="2" t="s">
        <v>1314</v>
      </c>
      <c r="AQ42" s="139">
        <v>5826264.1100000003</v>
      </c>
      <c r="AR42" s="139">
        <v>105.7</v>
      </c>
      <c r="AS42" s="139">
        <v>1</v>
      </c>
      <c r="AT42" s="139">
        <v>6158.3609999999999</v>
      </c>
      <c r="AU42" s="139">
        <v>6158.3609999999999</v>
      </c>
      <c r="AX42" s="4" t="s">
        <v>132</v>
      </c>
      <c r="AY42" s="2" t="s">
        <v>37</v>
      </c>
      <c r="AZ42" s="152">
        <v>0.42946744351847399</v>
      </c>
      <c r="BA42" s="152">
        <v>4.3856477366500902E-3</v>
      </c>
    </row>
    <row r="43" spans="1:53">
      <c r="A43" s="2" t="s">
        <v>26</v>
      </c>
      <c r="B43" s="2">
        <v>7210</v>
      </c>
      <c r="C43" s="165" t="s">
        <v>2871</v>
      </c>
      <c r="D43" s="2" t="s">
        <v>1305</v>
      </c>
      <c r="E43" s="2" t="s">
        <v>1419</v>
      </c>
      <c r="F43" s="2" t="s">
        <v>1420</v>
      </c>
      <c r="G43" s="2" t="s">
        <v>1046</v>
      </c>
      <c r="I43" s="2" t="s">
        <v>31</v>
      </c>
      <c r="J43" s="2" t="s">
        <v>31</v>
      </c>
      <c r="K43" t="s">
        <v>448</v>
      </c>
      <c r="L43" s="2" t="s">
        <v>132</v>
      </c>
      <c r="M43" s="2" t="s">
        <v>132</v>
      </c>
      <c r="O43" s="2" t="s">
        <v>1421</v>
      </c>
      <c r="P43" t="s">
        <v>417</v>
      </c>
      <c r="Q43" t="s">
        <v>417</v>
      </c>
      <c r="R43" s="2" t="s">
        <v>415</v>
      </c>
      <c r="S43" s="2" t="s">
        <v>35</v>
      </c>
      <c r="T43" s="139">
        <v>2.4700000000000002</v>
      </c>
      <c r="U43" s="2" t="s">
        <v>93</v>
      </c>
      <c r="V43" s="150">
        <v>1.26E-2</v>
      </c>
      <c r="W43" s="2" t="s">
        <v>764</v>
      </c>
      <c r="X43" s="2" t="s">
        <v>1312</v>
      </c>
      <c r="Y43" s="171">
        <v>1.26E-2</v>
      </c>
      <c r="Z43" s="152">
        <v>5.7410999999999997E-2</v>
      </c>
      <c r="AA43" s="172">
        <v>47939</v>
      </c>
      <c r="AB43" s="4" t="s">
        <v>420</v>
      </c>
      <c r="AG43" s="2" t="s">
        <v>132</v>
      </c>
      <c r="AH43" s="2" t="s">
        <v>93</v>
      </c>
      <c r="AI43" t="s">
        <v>2878</v>
      </c>
      <c r="AJ43" s="2" t="s">
        <v>132</v>
      </c>
      <c r="AK43" s="2" t="s">
        <v>93</v>
      </c>
      <c r="AL43" t="s">
        <v>2879</v>
      </c>
      <c r="AM43" s="165" t="s">
        <v>904</v>
      </c>
      <c r="AN43" s="2" t="s">
        <v>1314</v>
      </c>
      <c r="AO43" s="2" t="s">
        <v>1314</v>
      </c>
      <c r="AQ43" s="139">
        <v>4071415.56</v>
      </c>
      <c r="AR43" s="139">
        <v>102.279</v>
      </c>
      <c r="AS43" s="139">
        <v>1</v>
      </c>
      <c r="AT43" s="139">
        <v>4164.2060000000001</v>
      </c>
      <c r="AU43" s="139">
        <v>4164.2060000000001</v>
      </c>
      <c r="AX43" s="4" t="s">
        <v>132</v>
      </c>
      <c r="AY43" s="2" t="s">
        <v>37</v>
      </c>
      <c r="AZ43" s="152">
        <v>0.290400433636815</v>
      </c>
      <c r="BA43" s="152">
        <v>2.9655193280016699E-3</v>
      </c>
    </row>
  </sheetData>
  <sheetProtection formatColumns="0"/>
  <customSheetViews>
    <customSheetView guid="{AE318230-F718-49FC-82EB-7CAC3DCD05F1}" showGridLines="0" topLeftCell="S1">
      <selection activeCell="AG2" sqref="AG2"/>
      <pageMargins left="0.7" right="0.7" top="0.75" bottom="0.75" header="0.3" footer="0.3"/>
    </customSheetView>
  </customSheetViews>
  <phoneticPr fontId="28" type="noConversion"/>
  <dataValidations count="21">
    <dataValidation type="list" allowBlank="1" showInputMessage="1" showErrorMessage="1" sqref="K2:K20" xr:uid="{00000000-0002-0000-1700-000000000000}">
      <formula1>Industry_sectors</formula1>
    </dataValidation>
    <dataValidation type="list" allowBlank="1" showInputMessage="1" showErrorMessage="1" sqref="L2:L20" xr:uid="{00000000-0002-0000-1700-000001000000}">
      <formula1>Holding_interest</formula1>
    </dataValidation>
    <dataValidation type="list" allowBlank="1" showInputMessage="1" showErrorMessage="1" sqref="Q2:Q20" xr:uid="{00000000-0002-0000-1700-000002000000}">
      <formula1>Rating_Agency</formula1>
    </dataValidation>
    <dataValidation type="list" allowBlank="1" showInputMessage="1" showErrorMessage="1" sqref="M2:M42" xr:uid="{00000000-0002-0000-1700-000003000000}">
      <formula1>Consortium</formula1>
    </dataValidation>
    <dataValidation type="list" allowBlank="1" showInputMessage="1" showErrorMessage="1" sqref="W2:W20" xr:uid="{00000000-0002-0000-1700-000004000000}">
      <formula1>Linked_Type</formula1>
    </dataValidation>
    <dataValidation type="list" allowBlank="1" showInputMessage="1" showErrorMessage="1" sqref="AC2:AC20" xr:uid="{00000000-0002-0000-1700-000005000000}">
      <formula1>Type_of_Security</formula1>
    </dataValidation>
    <dataValidation type="list" allowBlank="1" showInputMessage="1" showErrorMessage="1" sqref="AM2:AM20" xr:uid="{A208D5CD-6813-40A7-A673-306C2D6EF004}">
      <formula1>Dependence_Independence</formula1>
    </dataValidation>
    <dataValidation type="list" allowBlank="1" showInputMessage="1" showErrorMessage="1" sqref="J2:J20" xr:uid="{00000000-0002-0000-1700-000007000000}">
      <formula1>Country_list</formula1>
    </dataValidation>
    <dataValidation type="list" allowBlank="1" showInputMessage="1" showErrorMessage="1" sqref="AH2:AH20" xr:uid="{00000000-0002-0000-1700-000008000000}">
      <formula1>Amoritization</formula1>
    </dataValidation>
    <dataValidation type="list" allowBlank="1" showInputMessage="1" showErrorMessage="1" sqref="U2:U20" xr:uid="{00000000-0002-0000-1700-000009000000}">
      <formula1>Type_of_Interest_Rate</formula1>
    </dataValidation>
    <dataValidation type="list" allowBlank="1" showInputMessage="1" showErrorMessage="1" sqref="AK2:AK20" xr:uid="{00000000-0002-0000-1700-00000A000000}">
      <formula1>Valuation_Loans</formula1>
    </dataValidation>
    <dataValidation type="list" allowBlank="1" showInputMessage="1" showErrorMessage="1" sqref="X2:X20" xr:uid="{00000000-0002-0000-1700-00000B000000}">
      <formula1>Underlying_Interest_Rates</formula1>
    </dataValidation>
    <dataValidation type="list" allowBlank="1" showInputMessage="1" showErrorMessage="1" sqref="AB2:AB20" xr:uid="{00000000-0002-0000-1700-00000C000000}">
      <formula1>Subordination_Risk</formula1>
    </dataValidation>
    <dataValidation type="list" allowBlank="1" showInputMessage="1" showErrorMessage="1" sqref="AX2:AX20" xr:uid="{00000000-0002-0000-1700-00000D000000}">
      <formula1>Yes_No_Bad_Debt</formula1>
    </dataValidation>
    <dataValidation type="list" allowBlank="1" showInputMessage="1" showErrorMessage="1" sqref="AG2:AG20" xr:uid="{00000000-0002-0000-1700-00000E000000}">
      <formula1>Recourse_Nonrecourse</formula1>
    </dataValidation>
    <dataValidation type="list" allowBlank="1" showInputMessage="1" showErrorMessage="1" sqref="AJ2:AJ20" xr:uid="{00000000-0002-0000-1700-00000F000000}">
      <formula1>Repayment_Rights</formula1>
    </dataValidation>
    <dataValidation type="list" allowBlank="1" showInputMessage="1" showErrorMessage="1" sqref="D2:D20" xr:uid="{00000000-0002-0000-1700-000010000000}">
      <formula1>issuer_number_loan</formula1>
    </dataValidation>
    <dataValidation type="list" allowBlank="1" showInputMessage="1" showErrorMessage="1" sqref="H2:H42" xr:uid="{00000000-0002-0000-1700-000011000000}">
      <formula1>real_estate_loans</formula1>
    </dataValidation>
    <dataValidation type="list" allowBlank="1" showInputMessage="1" showErrorMessage="1" sqref="I2:I20" xr:uid="{00000000-0002-0000-1700-000012000000}">
      <formula1>israel_abroad</formula1>
    </dataValidation>
    <dataValidation type="list" allowBlank="1" showInputMessage="1" showErrorMessage="1" sqref="AY2:AY20" xr:uid="{00000000-0002-0000-1700-000013000000}">
      <formula1 xml:space="preserve"> In_the_books</formula1>
    </dataValidation>
    <dataValidation type="list" allowBlank="1" showInputMessage="1" showErrorMessage="1" sqref="R2:R20" xr:uid="{00000000-0002-0000-1700-000014000000}">
      <formula1>what_is_rated_loans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700-000015000000}">
          <x14:formula1>
            <xm:f>'אפשרויות בחירה'!$C$970:$C$976</xm:f>
          </x14:formula1>
          <xm:sqref>G2:G20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AD1"/>
  <sheetViews>
    <sheetView rightToLeft="1" zoomScale="70" zoomScaleNormal="70" workbookViewId="0">
      <selection sqref="A1:AD1"/>
    </sheetView>
  </sheetViews>
  <sheetFormatPr defaultColWidth="0" defaultRowHeight="14.25" zeroHeight="1"/>
  <cols>
    <col min="1" max="4" width="11.625" style="2" customWidth="1"/>
    <col min="5" max="5" width="11.625" style="4" customWidth="1"/>
    <col min="6" max="16" width="11.625" style="2" customWidth="1"/>
    <col min="17" max="17" width="13.375" style="2" customWidth="1"/>
    <col min="18" max="19" width="11.625" style="2" customWidth="1"/>
    <col min="20" max="20" width="11.625" style="136" customWidth="1"/>
    <col min="21" max="30" width="11.625" style="2" customWidth="1"/>
    <col min="31" max="16384" width="9" style="2" hidden="1"/>
  </cols>
  <sheetData>
    <row r="1" spans="1:30" ht="66.75" customHeight="1">
      <c r="A1" s="15" t="s">
        <v>0</v>
      </c>
      <c r="B1" s="15" t="s">
        <v>1</v>
      </c>
      <c r="C1" s="15" t="s">
        <v>2</v>
      </c>
      <c r="D1" s="15" t="s">
        <v>150</v>
      </c>
      <c r="E1" s="15" t="s">
        <v>151</v>
      </c>
      <c r="F1" s="15" t="s">
        <v>3</v>
      </c>
      <c r="G1" s="15" t="s">
        <v>4</v>
      </c>
      <c r="H1" s="15" t="s">
        <v>152</v>
      </c>
      <c r="I1" s="15" t="s">
        <v>5</v>
      </c>
      <c r="J1" s="15" t="s">
        <v>6</v>
      </c>
      <c r="K1" s="15" t="s">
        <v>7</v>
      </c>
      <c r="L1" s="15" t="s">
        <v>118</v>
      </c>
      <c r="M1" s="15" t="s">
        <v>183</v>
      </c>
      <c r="N1" s="15" t="s">
        <v>161</v>
      </c>
      <c r="O1" s="15" t="s">
        <v>9</v>
      </c>
      <c r="P1" s="15" t="s">
        <v>10</v>
      </c>
      <c r="Q1" s="15" t="s">
        <v>184</v>
      </c>
      <c r="R1" s="15" t="s">
        <v>11</v>
      </c>
      <c r="S1" s="15" t="s">
        <v>12</v>
      </c>
      <c r="T1" s="134" t="s">
        <v>14</v>
      </c>
      <c r="U1" s="15" t="s">
        <v>15</v>
      </c>
      <c r="V1" s="15" t="s">
        <v>154</v>
      </c>
      <c r="W1" s="15" t="s">
        <v>155</v>
      </c>
      <c r="X1" s="15" t="s">
        <v>127</v>
      </c>
      <c r="Y1" s="15" t="s">
        <v>17</v>
      </c>
      <c r="Z1" s="15" t="s">
        <v>18</v>
      </c>
      <c r="AA1" s="15" t="s">
        <v>19</v>
      </c>
      <c r="AB1" s="15" t="s">
        <v>20</v>
      </c>
      <c r="AC1" s="15" t="s">
        <v>24</v>
      </c>
      <c r="AD1" s="15" t="s">
        <v>25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  <pageSetup paperSize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V2"/>
  <sheetViews>
    <sheetView rightToLeft="1" zoomScale="70" zoomScaleNormal="70" workbookViewId="0">
      <selection sqref="A1:V2"/>
    </sheetView>
  </sheetViews>
  <sheetFormatPr defaultColWidth="0" defaultRowHeight="14.25" zeroHeight="1"/>
  <cols>
    <col min="1" max="4" width="11.625" style="2" customWidth="1"/>
    <col min="5" max="5" width="11.625" style="4" customWidth="1"/>
    <col min="6" max="14" width="11.625" style="2" customWidth="1"/>
    <col min="15" max="15" width="11.625" style="136" customWidth="1"/>
    <col min="16" max="22" width="11.625" style="2" customWidth="1"/>
    <col min="23" max="16384" width="9" style="2" hidden="1"/>
  </cols>
  <sheetData>
    <row r="1" spans="1:22" ht="66.75" customHeight="1">
      <c r="A1" s="15" t="s">
        <v>0</v>
      </c>
      <c r="B1" s="15" t="s">
        <v>1</v>
      </c>
      <c r="C1" s="15" t="s">
        <v>170</v>
      </c>
      <c r="D1" s="15" t="s">
        <v>171</v>
      </c>
      <c r="E1" s="15" t="s">
        <v>172</v>
      </c>
      <c r="F1" s="15" t="s">
        <v>5</v>
      </c>
      <c r="G1" s="15" t="s">
        <v>173</v>
      </c>
      <c r="H1" s="15" t="s">
        <v>6</v>
      </c>
      <c r="I1" s="15" t="s">
        <v>7</v>
      </c>
      <c r="J1" s="15" t="s">
        <v>118</v>
      </c>
      <c r="K1" s="15" t="s">
        <v>174</v>
      </c>
      <c r="L1" s="15" t="s">
        <v>10</v>
      </c>
      <c r="M1" s="15" t="s">
        <v>11</v>
      </c>
      <c r="N1" s="15" t="s">
        <v>12</v>
      </c>
      <c r="O1" s="147" t="s">
        <v>14</v>
      </c>
      <c r="P1" s="151" t="s">
        <v>15</v>
      </c>
      <c r="Q1" s="15" t="s">
        <v>128</v>
      </c>
      <c r="R1" s="15" t="s">
        <v>18</v>
      </c>
      <c r="S1" s="15" t="s">
        <v>175</v>
      </c>
      <c r="T1" s="15" t="s">
        <v>20</v>
      </c>
      <c r="U1" s="151" t="s">
        <v>24</v>
      </c>
      <c r="V1" s="151" t="s">
        <v>25</v>
      </c>
    </row>
    <row r="2" spans="1:22">
      <c r="A2" s="16" t="s">
        <v>26</v>
      </c>
      <c r="B2" s="16">
        <v>7210</v>
      </c>
      <c r="C2" s="16" t="s">
        <v>176</v>
      </c>
      <c r="D2" s="2" t="s">
        <v>177</v>
      </c>
      <c r="E2" s="14" t="s">
        <v>178</v>
      </c>
      <c r="F2" s="16" t="s">
        <v>179</v>
      </c>
      <c r="G2" s="16" t="s">
        <v>180</v>
      </c>
      <c r="H2" s="14" t="s">
        <v>31</v>
      </c>
      <c r="I2" s="14" t="s">
        <v>31</v>
      </c>
      <c r="J2" s="16" t="s">
        <v>132</v>
      </c>
      <c r="K2" s="16" t="s">
        <v>181</v>
      </c>
      <c r="L2" s="2" t="s">
        <v>182</v>
      </c>
      <c r="M2" s="14" t="s">
        <v>35</v>
      </c>
      <c r="N2" s="142">
        <v>0.15</v>
      </c>
      <c r="O2" s="157">
        <v>5.7500000000000002E-2</v>
      </c>
      <c r="P2" s="158">
        <v>3.7000000000000002E-3</v>
      </c>
      <c r="Q2" s="139">
        <v>175.00399999999999</v>
      </c>
      <c r="R2" s="142">
        <v>1</v>
      </c>
      <c r="S2" s="142">
        <v>159.22</v>
      </c>
      <c r="T2" s="142">
        <v>269.87299999999999</v>
      </c>
      <c r="U2" s="158">
        <v>1</v>
      </c>
      <c r="V2" s="158">
        <v>1.92188881420323E-4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dataValidations count="5">
    <dataValidation type="list" allowBlank="1" showInputMessage="1" showErrorMessage="1" sqref="H2" xr:uid="{00000000-0002-0000-1900-000000000000}">
      <formula1>israel_abroad</formula1>
    </dataValidation>
    <dataValidation type="list" allowBlank="1" showInputMessage="1" showErrorMessage="1" sqref="J2" xr:uid="{00000000-0002-0000-1900-000001000000}">
      <formula1>Holding_interest</formula1>
    </dataValidation>
    <dataValidation type="list" allowBlank="1" showInputMessage="1" showErrorMessage="1" sqref="I2" xr:uid="{00000000-0002-0000-1900-000002000000}">
      <formula1>Country_list</formula1>
    </dataValidation>
    <dataValidation type="list" allowBlank="1" showInputMessage="1" showErrorMessage="1" sqref="E2" xr:uid="{00000000-0002-0000-1900-000003000000}">
      <formula1>Issuer_Number_Banks</formula1>
    </dataValidation>
    <dataValidation type="list" allowBlank="1" showInputMessage="1" showErrorMessage="1" sqref="L2" xr:uid="{00000000-0002-0000-1900-000004000000}">
      <formula1>Rating_Agency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5000000}">
          <x14:formula1>
            <xm:f>'אפשרויות בחירה'!$C$992:$C$997</xm:f>
          </x14:formula1>
          <xm:sqref>F2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X1"/>
  <sheetViews>
    <sheetView rightToLeft="1" zoomScale="70" zoomScaleNormal="70" workbookViewId="0">
      <selection sqref="A1:X1"/>
    </sheetView>
  </sheetViews>
  <sheetFormatPr defaultColWidth="0" defaultRowHeight="14.25" zeroHeight="1"/>
  <cols>
    <col min="1" max="24" width="11.625" style="2" customWidth="1"/>
    <col min="25" max="16384" width="9" style="2" hidden="1"/>
  </cols>
  <sheetData>
    <row r="1" spans="1:24" ht="66.75" customHeight="1">
      <c r="A1" s="15" t="s">
        <v>0</v>
      </c>
      <c r="B1" s="15" t="s">
        <v>1</v>
      </c>
      <c r="C1" s="15" t="s">
        <v>159</v>
      </c>
      <c r="D1" s="15" t="s">
        <v>5</v>
      </c>
      <c r="E1" s="15" t="s">
        <v>160</v>
      </c>
      <c r="F1" s="15" t="s">
        <v>118</v>
      </c>
      <c r="G1" s="15" t="s">
        <v>161</v>
      </c>
      <c r="H1" s="15" t="s">
        <v>162</v>
      </c>
      <c r="I1" s="15" t="s">
        <v>163</v>
      </c>
      <c r="J1" s="15" t="s">
        <v>164</v>
      </c>
      <c r="K1" s="15" t="s">
        <v>165</v>
      </c>
      <c r="L1" s="15" t="s">
        <v>166</v>
      </c>
      <c r="M1" s="15" t="s">
        <v>154</v>
      </c>
      <c r="N1" s="15" t="s">
        <v>167</v>
      </c>
      <c r="O1" s="15" t="s">
        <v>155</v>
      </c>
      <c r="P1" s="15" t="s">
        <v>127</v>
      </c>
      <c r="Q1" s="15" t="s">
        <v>11</v>
      </c>
      <c r="R1" s="15" t="s">
        <v>168</v>
      </c>
      <c r="S1" s="15" t="s">
        <v>20</v>
      </c>
      <c r="T1" s="15" t="s">
        <v>21</v>
      </c>
      <c r="U1" s="15" t="s">
        <v>169</v>
      </c>
      <c r="V1" s="15" t="s">
        <v>22</v>
      </c>
      <c r="W1" s="15" t="s">
        <v>24</v>
      </c>
      <c r="X1" s="15" t="s">
        <v>25</v>
      </c>
    </row>
  </sheetData>
  <sheetProtection formatColumns="0"/>
  <customSheetViews>
    <customSheetView guid="{AE318230-F718-49FC-82EB-7CAC3DCD05F1}" showGridLines="0" hiddenRows="1">
      <selection activeCell="A3" sqref="A3:XFD3"/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W1"/>
  <sheetViews>
    <sheetView rightToLeft="1" zoomScale="70" zoomScaleNormal="70" workbookViewId="0">
      <selection sqref="A1:W1"/>
    </sheetView>
  </sheetViews>
  <sheetFormatPr defaultColWidth="0" defaultRowHeight="14.25" zeroHeight="1"/>
  <cols>
    <col min="1" max="4" width="11.625" style="2" customWidth="1"/>
    <col min="5" max="5" width="11.625" style="4" customWidth="1"/>
    <col min="6" max="23" width="11.625" style="2" customWidth="1"/>
    <col min="24" max="16384" width="9" style="2" hidden="1"/>
  </cols>
  <sheetData>
    <row r="1" spans="1:23" ht="66.75" customHeight="1">
      <c r="A1" s="15" t="s">
        <v>0</v>
      </c>
      <c r="B1" s="15" t="s">
        <v>1</v>
      </c>
      <c r="C1" s="15" t="s">
        <v>2</v>
      </c>
      <c r="D1" s="15" t="s">
        <v>150</v>
      </c>
      <c r="E1" s="15" t="s">
        <v>151</v>
      </c>
      <c r="F1" s="15" t="s">
        <v>3</v>
      </c>
      <c r="G1" s="15" t="s">
        <v>4</v>
      </c>
      <c r="H1" s="15" t="s">
        <v>152</v>
      </c>
      <c r="I1" s="15" t="s">
        <v>5</v>
      </c>
      <c r="J1" s="15" t="s">
        <v>6</v>
      </c>
      <c r="K1" s="15" t="s">
        <v>7</v>
      </c>
      <c r="L1" s="15" t="s">
        <v>153</v>
      </c>
      <c r="M1" s="15" t="s">
        <v>118</v>
      </c>
      <c r="N1" s="15" t="s">
        <v>11</v>
      </c>
      <c r="O1" s="15" t="s">
        <v>154</v>
      </c>
      <c r="P1" s="15" t="s">
        <v>155</v>
      </c>
      <c r="Q1" s="15" t="s">
        <v>127</v>
      </c>
      <c r="R1" s="15" t="s">
        <v>156</v>
      </c>
      <c r="S1" s="15" t="s">
        <v>157</v>
      </c>
      <c r="T1" s="15" t="s">
        <v>158</v>
      </c>
      <c r="U1" s="15" t="s">
        <v>20</v>
      </c>
      <c r="V1" s="15" t="s">
        <v>24</v>
      </c>
      <c r="W1" s="15" t="s">
        <v>25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verticalDpi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R14"/>
  <sheetViews>
    <sheetView rightToLeft="1" zoomScale="70" zoomScaleNormal="70" workbookViewId="0">
      <selection sqref="A1:R14"/>
    </sheetView>
  </sheetViews>
  <sheetFormatPr defaultColWidth="0" defaultRowHeight="14.25" zeroHeight="1"/>
  <cols>
    <col min="1" max="18" width="11.625" style="2" customWidth="1"/>
    <col min="19" max="16384" width="9" style="2" hidden="1"/>
  </cols>
  <sheetData>
    <row r="1" spans="1:18" ht="66.75" customHeight="1">
      <c r="A1" s="15" t="s">
        <v>0</v>
      </c>
      <c r="B1" s="15" t="s">
        <v>1</v>
      </c>
      <c r="C1" s="15" t="s">
        <v>124</v>
      </c>
      <c r="D1" s="15" t="s">
        <v>125</v>
      </c>
      <c r="E1" s="15" t="s">
        <v>5</v>
      </c>
      <c r="F1" s="15" t="s">
        <v>6</v>
      </c>
      <c r="G1" s="15" t="s">
        <v>7</v>
      </c>
      <c r="H1" s="15" t="s">
        <v>118</v>
      </c>
      <c r="I1" s="15" t="s">
        <v>126</v>
      </c>
      <c r="J1" s="15" t="s">
        <v>11</v>
      </c>
      <c r="K1" s="15" t="s">
        <v>127</v>
      </c>
      <c r="L1" s="15" t="s">
        <v>128</v>
      </c>
      <c r="M1" s="15" t="s">
        <v>18</v>
      </c>
      <c r="N1" s="15" t="s">
        <v>20</v>
      </c>
      <c r="O1" s="15" t="s">
        <v>21</v>
      </c>
      <c r="P1" s="15" t="s">
        <v>22</v>
      </c>
      <c r="Q1" s="151" t="s">
        <v>24</v>
      </c>
      <c r="R1" s="151" t="s">
        <v>25</v>
      </c>
    </row>
    <row r="2" spans="1:18">
      <c r="A2" s="16" t="s">
        <v>26</v>
      </c>
      <c r="B2" s="16">
        <v>7209</v>
      </c>
      <c r="C2" s="23" t="s">
        <v>129</v>
      </c>
      <c r="D2" s="23" t="s">
        <v>130</v>
      </c>
      <c r="E2" s="23" t="s">
        <v>131</v>
      </c>
      <c r="F2" s="14"/>
      <c r="G2" s="14" t="s">
        <v>31</v>
      </c>
      <c r="H2" s="16" t="s">
        <v>132</v>
      </c>
      <c r="I2" s="16"/>
      <c r="J2" s="14" t="s">
        <v>35</v>
      </c>
      <c r="K2" s="16"/>
      <c r="L2" s="139">
        <v>-173.47800000000001</v>
      </c>
      <c r="M2" s="142">
        <v>1</v>
      </c>
      <c r="N2" s="142">
        <v>-173.47800000000001</v>
      </c>
      <c r="O2" s="16"/>
      <c r="P2" s="14" t="s">
        <v>37</v>
      </c>
      <c r="Q2" s="158">
        <v>0.94053869366414999</v>
      </c>
      <c r="R2" s="158">
        <v>-8.6179501792127897E-3</v>
      </c>
    </row>
    <row r="3" spans="1:18">
      <c r="A3" s="16" t="s">
        <v>26</v>
      </c>
      <c r="B3" s="16">
        <v>7209</v>
      </c>
      <c r="C3" s="23" t="s">
        <v>133</v>
      </c>
      <c r="D3" s="16" t="s">
        <v>134</v>
      </c>
      <c r="E3" s="23" t="s">
        <v>135</v>
      </c>
      <c r="F3" s="14"/>
      <c r="G3" s="14" t="s">
        <v>31</v>
      </c>
      <c r="H3" s="16" t="s">
        <v>132</v>
      </c>
      <c r="I3" s="16"/>
      <c r="J3" s="14" t="s">
        <v>35</v>
      </c>
      <c r="K3" s="16"/>
      <c r="L3" s="139">
        <v>-12.994</v>
      </c>
      <c r="M3" s="142">
        <v>1</v>
      </c>
      <c r="N3" s="142">
        <v>-12.994</v>
      </c>
      <c r="O3" s="16"/>
      <c r="P3" s="14" t="s">
        <v>37</v>
      </c>
      <c r="Q3" s="158">
        <v>7.0447838262323398E-2</v>
      </c>
      <c r="R3" s="158">
        <v>-6.4549812194620204E-4</v>
      </c>
    </row>
    <row r="4" spans="1:18">
      <c r="A4" s="16" t="s">
        <v>26</v>
      </c>
      <c r="B4" s="16">
        <v>7209</v>
      </c>
      <c r="C4" s="23" t="s">
        <v>136</v>
      </c>
      <c r="D4" s="16" t="s">
        <v>137</v>
      </c>
      <c r="E4" s="23" t="s">
        <v>131</v>
      </c>
      <c r="F4" s="14"/>
      <c r="G4" s="14" t="s">
        <v>31</v>
      </c>
      <c r="H4" s="16" t="s">
        <v>132</v>
      </c>
      <c r="I4" s="16"/>
      <c r="J4" s="14" t="s">
        <v>35</v>
      </c>
      <c r="K4" s="16"/>
      <c r="L4" s="139">
        <v>2.0259999999999998</v>
      </c>
      <c r="M4" s="142">
        <v>1</v>
      </c>
      <c r="N4" s="142">
        <v>2.0259999999999998</v>
      </c>
      <c r="O4" s="16"/>
      <c r="P4" s="14" t="s">
        <v>37</v>
      </c>
      <c r="Q4" s="158">
        <v>-1.0986531926474001E-2</v>
      </c>
      <c r="R4" s="158">
        <v>1.00667187243328E-4</v>
      </c>
    </row>
    <row r="5" spans="1:18">
      <c r="A5" s="16" t="s">
        <v>26</v>
      </c>
      <c r="B5" s="16">
        <v>7210</v>
      </c>
      <c r="C5" s="23" t="s">
        <v>138</v>
      </c>
      <c r="D5" s="16" t="s">
        <v>139</v>
      </c>
      <c r="E5" s="23" t="s">
        <v>140</v>
      </c>
      <c r="F5" s="14" t="s">
        <v>31</v>
      </c>
      <c r="G5" s="14" t="s">
        <v>31</v>
      </c>
      <c r="H5" s="16" t="s">
        <v>132</v>
      </c>
      <c r="I5" s="16" t="s">
        <v>141</v>
      </c>
      <c r="J5" s="14" t="s">
        <v>35</v>
      </c>
      <c r="K5" s="16" t="s">
        <v>142</v>
      </c>
      <c r="L5" s="139">
        <v>90.022000000000006</v>
      </c>
      <c r="M5" s="142">
        <v>1</v>
      </c>
      <c r="N5" s="142">
        <v>0</v>
      </c>
      <c r="O5" s="16"/>
      <c r="P5" s="14" t="s">
        <v>37</v>
      </c>
      <c r="Q5" s="158">
        <v>1.4176462196708E-9</v>
      </c>
      <c r="R5" s="158">
        <v>6.41085985196463E-13</v>
      </c>
    </row>
    <row r="6" spans="1:18">
      <c r="A6" s="16" t="s">
        <v>26</v>
      </c>
      <c r="B6" s="16">
        <v>7210</v>
      </c>
      <c r="C6" s="23" t="s">
        <v>143</v>
      </c>
      <c r="D6" s="16" t="s">
        <v>144</v>
      </c>
      <c r="E6" s="23" t="s">
        <v>140</v>
      </c>
      <c r="F6" s="14" t="s">
        <v>31</v>
      </c>
      <c r="G6" s="14" t="s">
        <v>31</v>
      </c>
      <c r="H6" s="16" t="s">
        <v>132</v>
      </c>
      <c r="I6" s="16" t="s">
        <v>141</v>
      </c>
      <c r="J6" s="14" t="s">
        <v>35</v>
      </c>
      <c r="K6" s="16" t="s">
        <v>142</v>
      </c>
      <c r="L6" s="139">
        <v>90.022000000000006</v>
      </c>
      <c r="M6" s="142">
        <v>1</v>
      </c>
      <c r="N6" s="142">
        <v>0</v>
      </c>
      <c r="O6" s="16"/>
      <c r="P6" s="14" t="s">
        <v>37</v>
      </c>
      <c r="Q6" s="158">
        <v>1.4176463771489001E-9</v>
      </c>
      <c r="R6" s="158">
        <v>6.4108605641098901E-13</v>
      </c>
    </row>
    <row r="7" spans="1:18">
      <c r="A7" s="16" t="s">
        <v>26</v>
      </c>
      <c r="B7" s="16">
        <v>7210</v>
      </c>
      <c r="C7" s="23" t="s">
        <v>145</v>
      </c>
      <c r="D7" s="16" t="s">
        <v>146</v>
      </c>
      <c r="E7" s="23" t="s">
        <v>140</v>
      </c>
      <c r="F7" s="14" t="s">
        <v>31</v>
      </c>
      <c r="G7" s="14" t="s">
        <v>31</v>
      </c>
      <c r="H7" s="16" t="s">
        <v>132</v>
      </c>
      <c r="I7" s="16" t="s">
        <v>141</v>
      </c>
      <c r="J7" s="14" t="s">
        <v>35</v>
      </c>
      <c r="K7" s="16" t="s">
        <v>142</v>
      </c>
      <c r="L7" s="139">
        <v>90.022000000000006</v>
      </c>
      <c r="M7" s="142">
        <v>1</v>
      </c>
      <c r="N7" s="142">
        <v>0</v>
      </c>
      <c r="O7" s="16"/>
      <c r="P7" s="14" t="s">
        <v>37</v>
      </c>
      <c r="Q7" s="158">
        <v>1.4176463771489001E-9</v>
      </c>
      <c r="R7" s="158">
        <v>6.4108605641098901E-13</v>
      </c>
    </row>
    <row r="8" spans="1:18">
      <c r="A8" s="16" t="s">
        <v>26</v>
      </c>
      <c r="B8" s="16">
        <v>7210</v>
      </c>
      <c r="C8" s="23" t="s">
        <v>147</v>
      </c>
      <c r="D8" s="16" t="s">
        <v>148</v>
      </c>
      <c r="E8" s="23" t="s">
        <v>140</v>
      </c>
      <c r="F8" s="14" t="s">
        <v>31</v>
      </c>
      <c r="G8" s="14" t="s">
        <v>31</v>
      </c>
      <c r="H8" s="16" t="s">
        <v>132</v>
      </c>
      <c r="I8" s="16" t="s">
        <v>141</v>
      </c>
      <c r="J8" s="14" t="s">
        <v>35</v>
      </c>
      <c r="K8" s="16" t="s">
        <v>149</v>
      </c>
      <c r="L8" s="139">
        <v>90.022000000000006</v>
      </c>
      <c r="M8" s="142">
        <v>1</v>
      </c>
      <c r="N8" s="142">
        <v>0</v>
      </c>
      <c r="O8" s="16"/>
      <c r="P8" s="14" t="s">
        <v>37</v>
      </c>
      <c r="Q8" s="158">
        <v>1.4176463771489001E-9</v>
      </c>
      <c r="R8" s="158">
        <v>6.4108605641098901E-13</v>
      </c>
    </row>
    <row r="9" spans="1:18">
      <c r="A9" s="16" t="s">
        <v>26</v>
      </c>
      <c r="B9" s="16">
        <v>7210</v>
      </c>
      <c r="C9" s="23" t="s">
        <v>129</v>
      </c>
      <c r="D9" s="16" t="s">
        <v>130</v>
      </c>
      <c r="E9" s="23" t="s">
        <v>131</v>
      </c>
      <c r="F9" s="14"/>
      <c r="G9" s="14" t="s">
        <v>31</v>
      </c>
      <c r="H9" s="16" t="s">
        <v>132</v>
      </c>
      <c r="I9" s="16"/>
      <c r="J9" s="14" t="s">
        <v>35</v>
      </c>
      <c r="K9" s="16"/>
      <c r="L9" s="139">
        <v>328.72899999999998</v>
      </c>
      <c r="M9" s="142">
        <v>1</v>
      </c>
      <c r="N9" s="142">
        <v>328.72899999999998</v>
      </c>
      <c r="O9" s="16"/>
      <c r="P9" s="14" t="s">
        <v>37</v>
      </c>
      <c r="Q9" s="158">
        <v>0.51767607947289096</v>
      </c>
      <c r="R9" s="158">
        <v>2.3410275061332801E-4</v>
      </c>
    </row>
    <row r="10" spans="1:18">
      <c r="A10" s="16" t="s">
        <v>26</v>
      </c>
      <c r="B10" s="16">
        <v>7210</v>
      </c>
      <c r="C10" s="23" t="s">
        <v>133</v>
      </c>
      <c r="D10" s="16" t="s">
        <v>134</v>
      </c>
      <c r="E10" s="23" t="s">
        <v>135</v>
      </c>
      <c r="F10" s="14"/>
      <c r="G10" s="14" t="s">
        <v>31</v>
      </c>
      <c r="H10" s="16" t="s">
        <v>132</v>
      </c>
      <c r="I10" s="16"/>
      <c r="J10" s="14" t="s">
        <v>35</v>
      </c>
      <c r="K10" s="16"/>
      <c r="L10" s="139">
        <v>-22.460999999999999</v>
      </c>
      <c r="M10" s="142">
        <v>1</v>
      </c>
      <c r="N10" s="142">
        <v>-22.460999999999999</v>
      </c>
      <c r="O10" s="16"/>
      <c r="P10" s="14" t="s">
        <v>37</v>
      </c>
      <c r="Q10" s="158">
        <v>-3.53711564754602E-2</v>
      </c>
      <c r="R10" s="158">
        <v>-1.59954947729303E-5</v>
      </c>
    </row>
    <row r="11" spans="1:18">
      <c r="A11" s="16" t="s">
        <v>26</v>
      </c>
      <c r="B11" s="16">
        <v>7210</v>
      </c>
      <c r="C11" s="23" t="s">
        <v>136</v>
      </c>
      <c r="D11" s="16" t="s">
        <v>137</v>
      </c>
      <c r="E11" s="23" t="s">
        <v>131</v>
      </c>
      <c r="F11" s="14"/>
      <c r="G11" s="14" t="s">
        <v>31</v>
      </c>
      <c r="H11" s="16" t="s">
        <v>132</v>
      </c>
      <c r="I11" s="16"/>
      <c r="J11" s="14" t="s">
        <v>35</v>
      </c>
      <c r="K11" s="16"/>
      <c r="L11" s="139">
        <v>328.74099999999999</v>
      </c>
      <c r="M11" s="142">
        <v>1</v>
      </c>
      <c r="N11" s="142">
        <v>328.74099999999999</v>
      </c>
      <c r="O11" s="16"/>
      <c r="P11" s="14" t="s">
        <v>37</v>
      </c>
      <c r="Q11" s="158">
        <v>0.517695071331984</v>
      </c>
      <c r="R11" s="158">
        <v>2.3411133908521101E-4</v>
      </c>
    </row>
    <row r="12" spans="1:18">
      <c r="A12" s="16" t="s">
        <v>26</v>
      </c>
      <c r="B12" s="16">
        <v>7211</v>
      </c>
      <c r="C12" s="23" t="s">
        <v>129</v>
      </c>
      <c r="D12" s="16" t="s">
        <v>130</v>
      </c>
      <c r="E12" s="23" t="s">
        <v>131</v>
      </c>
      <c r="F12" s="14"/>
      <c r="G12" s="14" t="s">
        <v>31</v>
      </c>
      <c r="H12" s="16" t="s">
        <v>132</v>
      </c>
      <c r="I12" s="16"/>
      <c r="J12" s="14" t="s">
        <v>35</v>
      </c>
      <c r="K12" s="16"/>
      <c r="L12" s="139">
        <v>-71.906000000000006</v>
      </c>
      <c r="M12" s="142">
        <v>1</v>
      </c>
      <c r="N12" s="142">
        <v>-71.906000000000006</v>
      </c>
      <c r="O12" s="16"/>
      <c r="P12" s="14" t="s">
        <v>37</v>
      </c>
      <c r="Q12" s="158">
        <v>0.75065298573682904</v>
      </c>
      <c r="R12" s="158">
        <v>-3.0035237204012501E-3</v>
      </c>
    </row>
    <row r="13" spans="1:18">
      <c r="A13" s="16" t="s">
        <v>26</v>
      </c>
      <c r="B13" s="16">
        <v>7211</v>
      </c>
      <c r="C13" s="23" t="s">
        <v>133</v>
      </c>
      <c r="D13" s="16" t="s">
        <v>134</v>
      </c>
      <c r="E13" s="23" t="s">
        <v>135</v>
      </c>
      <c r="F13" s="14"/>
      <c r="G13" s="14" t="s">
        <v>31</v>
      </c>
      <c r="H13" s="16" t="s">
        <v>132</v>
      </c>
      <c r="I13" s="16"/>
      <c r="J13" s="14" t="s">
        <v>35</v>
      </c>
      <c r="K13" s="16"/>
      <c r="L13" s="139">
        <v>-30.661999999999999</v>
      </c>
      <c r="M13" s="142">
        <v>1</v>
      </c>
      <c r="N13" s="142">
        <v>-30.661999999999999</v>
      </c>
      <c r="O13" s="16"/>
      <c r="P13" s="14" t="s">
        <v>37</v>
      </c>
      <c r="Q13" s="158">
        <v>0.320097261990614</v>
      </c>
      <c r="R13" s="158">
        <v>-1.28077785273922E-3</v>
      </c>
    </row>
    <row r="14" spans="1:18">
      <c r="A14" s="16" t="s">
        <v>26</v>
      </c>
      <c r="B14" s="16">
        <v>7211</v>
      </c>
      <c r="C14" s="23" t="s">
        <v>136</v>
      </c>
      <c r="D14" s="16" t="s">
        <v>137</v>
      </c>
      <c r="E14" s="23" t="s">
        <v>131</v>
      </c>
      <c r="F14" s="14"/>
      <c r="G14" s="14" t="s">
        <v>31</v>
      </c>
      <c r="H14" s="16" t="s">
        <v>132</v>
      </c>
      <c r="I14" s="16"/>
      <c r="J14" s="14" t="s">
        <v>35</v>
      </c>
      <c r="K14" s="16"/>
      <c r="L14" s="139">
        <v>6.7770000000000001</v>
      </c>
      <c r="M14" s="142">
        <v>1</v>
      </c>
      <c r="N14" s="142">
        <v>6.7770000000000001</v>
      </c>
      <c r="O14" s="16"/>
      <c r="P14" s="14" t="s">
        <v>37</v>
      </c>
      <c r="Q14" s="158">
        <v>-7.0750247727442594E-2</v>
      </c>
      <c r="R14" s="158">
        <v>2.8308692739702099E-4</v>
      </c>
    </row>
  </sheetData>
  <sheetProtection formatColumns="0"/>
  <customSheetViews>
    <customSheetView guid="{AE318230-F718-49FC-82EB-7CAC3DCD05F1}" showGridLines="0" hiddenRows="1">
      <selection activeCell="K2" sqref="K2"/>
      <pageMargins left="0.7" right="0.7" top="0.75" bottom="0.75" header="0.3" footer="0.3"/>
      <pageSetup orientation="portrait"/>
    </customSheetView>
  </customSheetViews>
  <dataValidations count="5">
    <dataValidation type="list" allowBlank="1" showInputMessage="1" showErrorMessage="1" sqref="F2:F14" xr:uid="{00000000-0002-0000-1C00-000000000000}">
      <formula1>israel_abroad</formula1>
    </dataValidation>
    <dataValidation type="list" allowBlank="1" showInputMessage="1" showErrorMessage="1" sqref="H2:H14" xr:uid="{00000000-0002-0000-1C00-000001000000}">
      <formula1>Holding_interest</formula1>
    </dataValidation>
    <dataValidation type="list" allowBlank="1" showInputMessage="1" showErrorMessage="1" sqref="P2:P14" xr:uid="{00000000-0002-0000-1C00-000002000000}">
      <formula1>In_the_books</formula1>
    </dataValidation>
    <dataValidation type="list" allowBlank="1" showInputMessage="1" showErrorMessage="1" sqref="G2:G14" xr:uid="{00000000-0002-0000-1C00-000003000000}">
      <formula1>Country_list</formula1>
    </dataValidation>
    <dataValidation type="list" allowBlank="1" showInputMessage="1" showErrorMessage="1" sqref="E2:E14" xr:uid="{00000000-0002-0000-1C00-000004000000}">
      <formula1>other_investments</formula1>
    </dataValidation>
  </dataValidation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Q41"/>
  <sheetViews>
    <sheetView rightToLeft="1" zoomScale="70" zoomScaleNormal="70" workbookViewId="0">
      <selection sqref="A1:Q41"/>
    </sheetView>
  </sheetViews>
  <sheetFormatPr defaultColWidth="0" defaultRowHeight="14.25" zeroHeight="1"/>
  <cols>
    <col min="1" max="4" width="11.625" style="2" customWidth="1"/>
    <col min="5" max="5" width="11.625" style="4" customWidth="1"/>
    <col min="6" max="13" width="11.625" style="2" customWidth="1"/>
    <col min="14" max="14" width="11.625" style="136" customWidth="1"/>
    <col min="15" max="17" width="11.625" style="2" customWidth="1"/>
    <col min="18" max="16384" width="9" style="2" hidden="1"/>
  </cols>
  <sheetData>
    <row r="1" spans="1:17" s="3" customFormat="1" ht="66.75" customHeight="1">
      <c r="A1" s="15" t="s">
        <v>0</v>
      </c>
      <c r="B1" s="15" t="s">
        <v>1</v>
      </c>
      <c r="C1" s="15" t="s">
        <v>170</v>
      </c>
      <c r="D1" s="15" t="s">
        <v>171</v>
      </c>
      <c r="E1" s="15" t="s">
        <v>172</v>
      </c>
      <c r="F1" s="15" t="s">
        <v>5</v>
      </c>
      <c r="G1" s="15" t="s">
        <v>6</v>
      </c>
      <c r="H1" s="15" t="s">
        <v>118</v>
      </c>
      <c r="I1" s="15" t="s">
        <v>174</v>
      </c>
      <c r="J1" s="15" t="s">
        <v>10</v>
      </c>
      <c r="K1" s="15" t="s">
        <v>11</v>
      </c>
      <c r="L1" s="15" t="s">
        <v>128</v>
      </c>
      <c r="M1" s="15" t="s">
        <v>18</v>
      </c>
      <c r="N1" s="147" t="s">
        <v>14</v>
      </c>
      <c r="O1" s="15" t="s">
        <v>20</v>
      </c>
      <c r="P1" s="151" t="s">
        <v>24</v>
      </c>
      <c r="Q1" s="151" t="s">
        <v>25</v>
      </c>
    </row>
    <row r="2" spans="1:17">
      <c r="A2" s="2" t="s">
        <v>26</v>
      </c>
      <c r="B2" s="2">
        <v>7209</v>
      </c>
      <c r="C2" s="2" t="s">
        <v>176</v>
      </c>
      <c r="D2" s="2" t="s">
        <v>177</v>
      </c>
      <c r="E2" s="4" t="s">
        <v>178</v>
      </c>
      <c r="F2" s="2" t="s">
        <v>961</v>
      </c>
      <c r="G2" s="2" t="s">
        <v>31</v>
      </c>
      <c r="H2" s="2" t="s">
        <v>132</v>
      </c>
      <c r="I2" s="2" t="s">
        <v>181</v>
      </c>
      <c r="J2" s="2" t="s">
        <v>182</v>
      </c>
      <c r="K2" s="2" t="s">
        <v>96</v>
      </c>
      <c r="L2" s="138">
        <v>8.9999999999999993E-3</v>
      </c>
      <c r="M2" s="139">
        <v>3.681</v>
      </c>
      <c r="N2" s="148">
        <v>0</v>
      </c>
      <c r="O2" s="139">
        <v>3.4000000000000002E-2</v>
      </c>
      <c r="P2" s="152">
        <v>1.0137662939618099E-5</v>
      </c>
      <c r="Q2" s="152">
        <v>1.6896480818795901E-6</v>
      </c>
    </row>
    <row r="3" spans="1:17">
      <c r="A3" s="2" t="s">
        <v>26</v>
      </c>
      <c r="B3" s="2">
        <v>7209</v>
      </c>
      <c r="C3" s="2" t="s">
        <v>176</v>
      </c>
      <c r="D3" s="2" t="s">
        <v>177</v>
      </c>
      <c r="E3" s="14" t="s">
        <v>178</v>
      </c>
      <c r="F3" s="2" t="s">
        <v>961</v>
      </c>
      <c r="G3" s="2" t="s">
        <v>31</v>
      </c>
      <c r="H3" s="2" t="s">
        <v>132</v>
      </c>
      <c r="I3" s="2" t="s">
        <v>181</v>
      </c>
      <c r="J3" s="2" t="s">
        <v>182</v>
      </c>
      <c r="K3" s="2" t="s">
        <v>1174</v>
      </c>
      <c r="L3" s="139">
        <v>0.14799999999999999</v>
      </c>
      <c r="M3" s="139">
        <v>2.7280000000000002</v>
      </c>
      <c r="N3" s="149">
        <v>0</v>
      </c>
      <c r="O3" s="139">
        <v>0.40400000000000003</v>
      </c>
      <c r="P3" s="152">
        <v>1.20493417683295E-4</v>
      </c>
      <c r="Q3" s="152">
        <v>2.00826830878406E-5</v>
      </c>
    </row>
    <row r="4" spans="1:17">
      <c r="A4" s="2" t="s">
        <v>26</v>
      </c>
      <c r="B4" s="2">
        <v>7209</v>
      </c>
      <c r="C4" s="2" t="s">
        <v>176</v>
      </c>
      <c r="D4" s="2" t="s">
        <v>177</v>
      </c>
      <c r="E4" s="14" t="s">
        <v>178</v>
      </c>
      <c r="F4" s="2" t="s">
        <v>961</v>
      </c>
      <c r="G4" s="2" t="s">
        <v>31</v>
      </c>
      <c r="H4" s="2" t="s">
        <v>132</v>
      </c>
      <c r="I4" s="2" t="s">
        <v>181</v>
      </c>
      <c r="J4" s="2" t="s">
        <v>182</v>
      </c>
      <c r="K4" s="2" t="s">
        <v>1175</v>
      </c>
      <c r="L4" s="139">
        <v>1E-3</v>
      </c>
      <c r="M4" s="139">
        <v>2.4329999999999998</v>
      </c>
      <c r="N4" s="149">
        <v>0</v>
      </c>
      <c r="O4" s="139">
        <v>0</v>
      </c>
      <c r="P4" s="152">
        <v>4.4968173933729203E-9</v>
      </c>
      <c r="Q4" s="152">
        <v>7.4948624042156305E-10</v>
      </c>
    </row>
    <row r="5" spans="1:17">
      <c r="A5" s="2" t="s">
        <v>26</v>
      </c>
      <c r="B5" s="2">
        <v>7209</v>
      </c>
      <c r="C5" s="2" t="s">
        <v>176</v>
      </c>
      <c r="D5" s="2" t="s">
        <v>177</v>
      </c>
      <c r="E5" s="14" t="s">
        <v>178</v>
      </c>
      <c r="F5" s="2" t="s">
        <v>961</v>
      </c>
      <c r="G5" s="2" t="s">
        <v>31</v>
      </c>
      <c r="H5" s="2" t="s">
        <v>132</v>
      </c>
      <c r="I5" s="2" t="s">
        <v>181</v>
      </c>
      <c r="J5" s="2" t="s">
        <v>182</v>
      </c>
      <c r="K5" s="2" t="s">
        <v>1176</v>
      </c>
      <c r="L5" s="139">
        <v>-1E-3</v>
      </c>
      <c r="M5" s="139">
        <v>4.6539999999999999</v>
      </c>
      <c r="N5" s="149">
        <v>0</v>
      </c>
      <c r="O5" s="139">
        <v>-3.0000000000000001E-3</v>
      </c>
      <c r="P5" s="152">
        <v>-8.3220635431352704E-7</v>
      </c>
      <c r="Q5" s="152">
        <v>-1.38704144995655E-7</v>
      </c>
    </row>
    <row r="6" spans="1:17">
      <c r="A6" s="2" t="s">
        <v>26</v>
      </c>
      <c r="B6" s="2">
        <v>7209</v>
      </c>
      <c r="C6" s="2" t="s">
        <v>176</v>
      </c>
      <c r="D6" s="2" t="s">
        <v>177</v>
      </c>
      <c r="E6" s="14" t="s">
        <v>178</v>
      </c>
      <c r="F6" s="2" t="s">
        <v>959</v>
      </c>
      <c r="G6" s="2" t="s">
        <v>31</v>
      </c>
      <c r="H6" s="2" t="s">
        <v>132</v>
      </c>
      <c r="I6" s="2" t="s">
        <v>181</v>
      </c>
      <c r="J6" s="2" t="s">
        <v>182</v>
      </c>
      <c r="K6" s="2" t="s">
        <v>35</v>
      </c>
      <c r="L6" s="139">
        <v>0</v>
      </c>
      <c r="M6" s="139">
        <v>1</v>
      </c>
      <c r="N6" s="149">
        <v>0</v>
      </c>
      <c r="O6" s="139">
        <v>3.1E-2</v>
      </c>
      <c r="P6" s="152">
        <v>9.3798696215202506E-6</v>
      </c>
      <c r="Q6" s="152">
        <v>1.56334638552103E-6</v>
      </c>
    </row>
    <row r="7" spans="1:17">
      <c r="A7" s="2" t="s">
        <v>26</v>
      </c>
      <c r="B7" s="2">
        <v>7209</v>
      </c>
      <c r="C7" s="2" t="s">
        <v>176</v>
      </c>
      <c r="D7" s="2" t="s">
        <v>177</v>
      </c>
      <c r="E7" s="14" t="s">
        <v>178</v>
      </c>
      <c r="F7" s="2" t="s">
        <v>961</v>
      </c>
      <c r="G7" s="2" t="s">
        <v>31</v>
      </c>
      <c r="H7" s="2" t="s">
        <v>132</v>
      </c>
      <c r="I7" s="2" t="s">
        <v>181</v>
      </c>
      <c r="J7" s="2" t="s">
        <v>182</v>
      </c>
      <c r="K7" s="2" t="s">
        <v>1177</v>
      </c>
      <c r="L7" s="139">
        <v>0</v>
      </c>
      <c r="M7" s="139">
        <v>4.0739999999999998</v>
      </c>
      <c r="N7" s="149">
        <v>0</v>
      </c>
      <c r="O7" s="139">
        <v>0</v>
      </c>
      <c r="P7" s="152">
        <v>1.2142862674951901E-9</v>
      </c>
      <c r="Q7" s="152">
        <v>2.0238554733437099E-10</v>
      </c>
    </row>
    <row r="8" spans="1:17">
      <c r="A8" s="2" t="s">
        <v>26</v>
      </c>
      <c r="B8" s="2">
        <v>7209</v>
      </c>
      <c r="C8" s="2" t="s">
        <v>1178</v>
      </c>
      <c r="D8" s="2" t="s">
        <v>1179</v>
      </c>
      <c r="E8" s="14" t="s">
        <v>178</v>
      </c>
      <c r="F8" s="2" t="s">
        <v>961</v>
      </c>
      <c r="G8" s="2" t="s">
        <v>31</v>
      </c>
      <c r="H8" s="2" t="s">
        <v>132</v>
      </c>
      <c r="I8" s="2" t="s">
        <v>181</v>
      </c>
      <c r="J8" s="2" t="s">
        <v>182</v>
      </c>
      <c r="K8" s="2" t="s">
        <v>96</v>
      </c>
      <c r="L8" s="139">
        <v>402.91300000000001</v>
      </c>
      <c r="M8" s="139">
        <v>3.681</v>
      </c>
      <c r="N8" s="149">
        <v>0</v>
      </c>
      <c r="O8" s="139">
        <v>1483.1220000000001</v>
      </c>
      <c r="P8" s="152">
        <v>0.44205574381465401</v>
      </c>
      <c r="Q8" s="152">
        <v>7.3677596510071802E-2</v>
      </c>
    </row>
    <row r="9" spans="1:17">
      <c r="A9" s="2" t="s">
        <v>26</v>
      </c>
      <c r="B9" s="2">
        <v>7209</v>
      </c>
      <c r="C9" s="2" t="s">
        <v>1178</v>
      </c>
      <c r="D9" s="2" t="s">
        <v>1179</v>
      </c>
      <c r="E9" s="14" t="s">
        <v>178</v>
      </c>
      <c r="F9" s="2" t="s">
        <v>961</v>
      </c>
      <c r="G9" s="2" t="s">
        <v>31</v>
      </c>
      <c r="H9" s="2" t="s">
        <v>132</v>
      </c>
      <c r="I9" s="2" t="s">
        <v>181</v>
      </c>
      <c r="J9" s="2" t="s">
        <v>182</v>
      </c>
      <c r="K9" s="2" t="s">
        <v>1180</v>
      </c>
      <c r="L9" s="139">
        <v>93.382999999999996</v>
      </c>
      <c r="M9" s="139">
        <v>3.9790000000000001</v>
      </c>
      <c r="N9" s="149">
        <v>0</v>
      </c>
      <c r="O9" s="139">
        <v>371.58</v>
      </c>
      <c r="P9" s="152">
        <v>0.110752259426019</v>
      </c>
      <c r="Q9" s="152">
        <v>1.8459120589982302E-2</v>
      </c>
    </row>
    <row r="10" spans="1:17">
      <c r="A10" s="2" t="s">
        <v>26</v>
      </c>
      <c r="B10" s="2">
        <v>7209</v>
      </c>
      <c r="C10" s="2" t="s">
        <v>1178</v>
      </c>
      <c r="D10" s="2" t="s">
        <v>1179</v>
      </c>
      <c r="E10" s="14" t="s">
        <v>178</v>
      </c>
      <c r="F10" s="2" t="s">
        <v>961</v>
      </c>
      <c r="G10" s="2" t="s">
        <v>31</v>
      </c>
      <c r="H10" s="2" t="s">
        <v>132</v>
      </c>
      <c r="I10" s="2" t="s">
        <v>181</v>
      </c>
      <c r="J10" s="2" t="s">
        <v>182</v>
      </c>
      <c r="K10" s="2" t="s">
        <v>1181</v>
      </c>
      <c r="L10" s="139">
        <v>9.2379999999999995</v>
      </c>
      <c r="M10" s="139">
        <v>0.53300000000000003</v>
      </c>
      <c r="N10" s="149">
        <v>0</v>
      </c>
      <c r="O10" s="139">
        <v>4.9290000000000003</v>
      </c>
      <c r="P10" s="152">
        <v>1.46899538863864E-3</v>
      </c>
      <c r="Q10" s="152">
        <v>2.4483801202378202E-4</v>
      </c>
    </row>
    <row r="11" spans="1:17">
      <c r="A11" s="2" t="s">
        <v>26</v>
      </c>
      <c r="B11" s="2">
        <v>7209</v>
      </c>
      <c r="C11" s="2" t="s">
        <v>1178</v>
      </c>
      <c r="D11" s="2" t="s">
        <v>1179</v>
      </c>
      <c r="E11" s="14" t="s">
        <v>178</v>
      </c>
      <c r="F11" s="2" t="s">
        <v>961</v>
      </c>
      <c r="G11" s="2" t="s">
        <v>31</v>
      </c>
      <c r="H11" s="2" t="s">
        <v>132</v>
      </c>
      <c r="I11" s="2" t="s">
        <v>181</v>
      </c>
      <c r="J11" s="2" t="s">
        <v>182</v>
      </c>
      <c r="K11" s="2" t="s">
        <v>1176</v>
      </c>
      <c r="L11" s="139">
        <v>0.78900000000000003</v>
      </c>
      <c r="M11" s="139">
        <v>4.6539999999999999</v>
      </c>
      <c r="N11" s="149">
        <v>0</v>
      </c>
      <c r="O11" s="139">
        <v>3.6720000000000002</v>
      </c>
      <c r="P11" s="152">
        <v>1.09450392708725E-3</v>
      </c>
      <c r="Q11" s="152">
        <v>1.82421379762536E-4</v>
      </c>
    </row>
    <row r="12" spans="1:17">
      <c r="A12" s="2" t="s">
        <v>26</v>
      </c>
      <c r="B12" s="2">
        <v>7209</v>
      </c>
      <c r="C12" s="2" t="s">
        <v>1178</v>
      </c>
      <c r="D12" s="2" t="s">
        <v>1179</v>
      </c>
      <c r="E12" s="14" t="s">
        <v>178</v>
      </c>
      <c r="F12" s="2" t="s">
        <v>959</v>
      </c>
      <c r="G12" s="2" t="s">
        <v>31</v>
      </c>
      <c r="H12" s="2" t="s">
        <v>132</v>
      </c>
      <c r="I12" s="2" t="s">
        <v>181</v>
      </c>
      <c r="J12" s="2" t="s">
        <v>182</v>
      </c>
      <c r="K12" s="2" t="s">
        <v>35</v>
      </c>
      <c r="L12" s="139">
        <v>0</v>
      </c>
      <c r="M12" s="139">
        <v>1</v>
      </c>
      <c r="N12" s="135">
        <v>3.7999999999999999E-2</v>
      </c>
      <c r="O12" s="139">
        <v>1486.6559999999999</v>
      </c>
      <c r="P12" s="152">
        <v>0.44310909450265801</v>
      </c>
      <c r="Q12" s="152">
        <v>7.3853158864051596E-2</v>
      </c>
    </row>
    <row r="13" spans="1:17">
      <c r="A13" s="2" t="s">
        <v>26</v>
      </c>
      <c r="B13" s="2">
        <v>7209</v>
      </c>
      <c r="C13" s="2" t="s">
        <v>1178</v>
      </c>
      <c r="D13" s="2" t="s">
        <v>1179</v>
      </c>
      <c r="E13" s="14" t="s">
        <v>178</v>
      </c>
      <c r="F13" s="2" t="s">
        <v>961</v>
      </c>
      <c r="G13" s="2" t="s">
        <v>31</v>
      </c>
      <c r="H13" s="2" t="s">
        <v>132</v>
      </c>
      <c r="I13" s="2" t="s">
        <v>181</v>
      </c>
      <c r="J13" s="2" t="s">
        <v>182</v>
      </c>
      <c r="K13" s="2" t="s">
        <v>1177</v>
      </c>
      <c r="L13" s="139">
        <v>1.137</v>
      </c>
      <c r="M13" s="139">
        <v>4.0739999999999998</v>
      </c>
      <c r="N13" s="149">
        <v>0</v>
      </c>
      <c r="O13" s="139">
        <v>4.6310000000000002</v>
      </c>
      <c r="P13" s="152">
        <v>1.3802184859483999E-3</v>
      </c>
      <c r="Q13" s="152">
        <v>2.30041532377613E-4</v>
      </c>
    </row>
    <row r="14" spans="1:17">
      <c r="A14" s="2" t="s">
        <v>26</v>
      </c>
      <c r="B14" s="2">
        <v>7210</v>
      </c>
      <c r="C14" s="2" t="s">
        <v>176</v>
      </c>
      <c r="D14" s="2" t="s">
        <v>177</v>
      </c>
      <c r="E14" s="14" t="s">
        <v>178</v>
      </c>
      <c r="F14" s="2" t="s">
        <v>961</v>
      </c>
      <c r="G14" s="2" t="s">
        <v>31</v>
      </c>
      <c r="H14" s="2" t="s">
        <v>132</v>
      </c>
      <c r="I14" s="2" t="s">
        <v>181</v>
      </c>
      <c r="J14" s="2" t="s">
        <v>182</v>
      </c>
      <c r="K14" s="2" t="s">
        <v>96</v>
      </c>
      <c r="L14" s="139">
        <v>8.1000000000000003E-2</v>
      </c>
      <c r="M14" s="139">
        <v>3.681</v>
      </c>
      <c r="N14" s="149">
        <v>0</v>
      </c>
      <c r="O14" s="139">
        <v>0.29699999999999999</v>
      </c>
      <c r="P14" s="152">
        <v>1.85785927372216E-6</v>
      </c>
      <c r="Q14" s="152">
        <v>2.11232953215031E-7</v>
      </c>
    </row>
    <row r="15" spans="1:17">
      <c r="A15" s="2" t="s">
        <v>26</v>
      </c>
      <c r="B15" s="2">
        <v>7210</v>
      </c>
      <c r="C15" s="2" t="s">
        <v>176</v>
      </c>
      <c r="D15" s="2" t="s">
        <v>177</v>
      </c>
      <c r="E15" s="14" t="s">
        <v>178</v>
      </c>
      <c r="F15" s="2" t="s">
        <v>966</v>
      </c>
      <c r="G15" s="2" t="s">
        <v>31</v>
      </c>
      <c r="H15" s="2" t="s">
        <v>132</v>
      </c>
      <c r="I15" s="2" t="s">
        <v>181</v>
      </c>
      <c r="J15" s="2" t="s">
        <v>182</v>
      </c>
      <c r="K15" s="2" t="s">
        <v>1182</v>
      </c>
      <c r="L15" s="139">
        <v>0</v>
      </c>
      <c r="M15" s="139">
        <v>2.3959999999999999</v>
      </c>
      <c r="N15" s="149">
        <v>0</v>
      </c>
      <c r="O15" s="139">
        <v>-1E-3</v>
      </c>
      <c r="P15" s="152">
        <v>-5.2530416268678205E-9</v>
      </c>
      <c r="Q15" s="152">
        <v>-5.9725486849265096E-10</v>
      </c>
    </row>
    <row r="16" spans="1:17">
      <c r="A16" s="2" t="s">
        <v>26</v>
      </c>
      <c r="B16" s="2">
        <v>7210</v>
      </c>
      <c r="C16" s="2" t="s">
        <v>176</v>
      </c>
      <c r="D16" s="2" t="s">
        <v>177</v>
      </c>
      <c r="E16" s="14" t="s">
        <v>178</v>
      </c>
      <c r="F16" s="2" t="s">
        <v>961</v>
      </c>
      <c r="G16" s="2" t="s">
        <v>31</v>
      </c>
      <c r="H16" s="2" t="s">
        <v>132</v>
      </c>
      <c r="I16" s="2" t="s">
        <v>181</v>
      </c>
      <c r="J16" s="2" t="s">
        <v>182</v>
      </c>
      <c r="K16" s="2" t="s">
        <v>1183</v>
      </c>
      <c r="L16" s="139">
        <v>0</v>
      </c>
      <c r="M16" s="139">
        <v>0.47</v>
      </c>
      <c r="N16" s="149">
        <v>0</v>
      </c>
      <c r="O16" s="139">
        <v>0</v>
      </c>
      <c r="P16" s="152">
        <v>-2.9463683943370196E-11</v>
      </c>
      <c r="Q16" s="152">
        <v>-3.3499313214845297E-12</v>
      </c>
    </row>
    <row r="17" spans="1:17">
      <c r="A17" s="2" t="s">
        <v>26</v>
      </c>
      <c r="B17" s="2">
        <v>7210</v>
      </c>
      <c r="C17" s="2" t="s">
        <v>176</v>
      </c>
      <c r="D17" s="2" t="s">
        <v>177</v>
      </c>
      <c r="E17" s="14" t="s">
        <v>178</v>
      </c>
      <c r="F17" s="2" t="s">
        <v>961</v>
      </c>
      <c r="G17" s="2" t="s">
        <v>31</v>
      </c>
      <c r="H17" s="2" t="s">
        <v>132</v>
      </c>
      <c r="I17" s="2" t="s">
        <v>181</v>
      </c>
      <c r="J17" s="2" t="s">
        <v>182</v>
      </c>
      <c r="K17" s="2" t="s">
        <v>1174</v>
      </c>
      <c r="L17" s="139">
        <v>29.195</v>
      </c>
      <c r="M17" s="139">
        <v>2.7280000000000002</v>
      </c>
      <c r="N17" s="149">
        <v>0</v>
      </c>
      <c r="O17" s="139">
        <v>79.644000000000005</v>
      </c>
      <c r="P17" s="152">
        <v>4.9885333184035104E-4</v>
      </c>
      <c r="Q17" s="152">
        <v>5.6718107768561702E-5</v>
      </c>
    </row>
    <row r="18" spans="1:17">
      <c r="A18" s="2" t="s">
        <v>26</v>
      </c>
      <c r="B18" s="2">
        <v>7210</v>
      </c>
      <c r="C18" s="2" t="s">
        <v>176</v>
      </c>
      <c r="D18" s="2" t="s">
        <v>177</v>
      </c>
      <c r="E18" s="14" t="s">
        <v>178</v>
      </c>
      <c r="F18" s="2" t="s">
        <v>961</v>
      </c>
      <c r="G18" s="2" t="s">
        <v>31</v>
      </c>
      <c r="H18" s="2" t="s">
        <v>132</v>
      </c>
      <c r="I18" s="2" t="s">
        <v>181</v>
      </c>
      <c r="J18" s="2" t="s">
        <v>182</v>
      </c>
      <c r="K18" s="2" t="s">
        <v>1180</v>
      </c>
      <c r="L18" s="139">
        <v>1.7999999999999999E-2</v>
      </c>
      <c r="M18" s="139">
        <v>3.9790000000000001</v>
      </c>
      <c r="N18" s="149">
        <v>0</v>
      </c>
      <c r="O18" s="139">
        <v>7.1999999999999995E-2</v>
      </c>
      <c r="P18" s="152">
        <v>4.4861841114437799E-7</v>
      </c>
      <c r="Q18" s="152">
        <v>5.1006549954027198E-8</v>
      </c>
    </row>
    <row r="19" spans="1:17">
      <c r="A19" s="2" t="s">
        <v>26</v>
      </c>
      <c r="B19" s="2">
        <v>7210</v>
      </c>
      <c r="C19" s="2" t="s">
        <v>176</v>
      </c>
      <c r="D19" s="2" t="s">
        <v>177</v>
      </c>
      <c r="E19" s="14" t="s">
        <v>178</v>
      </c>
      <c r="F19" s="2" t="s">
        <v>961</v>
      </c>
      <c r="G19" s="2" t="s">
        <v>31</v>
      </c>
      <c r="H19" s="2" t="s">
        <v>132</v>
      </c>
      <c r="I19" s="2" t="s">
        <v>181</v>
      </c>
      <c r="J19" s="2" t="s">
        <v>182</v>
      </c>
      <c r="K19" s="2" t="s">
        <v>1175</v>
      </c>
      <c r="L19" s="139">
        <v>1E-3</v>
      </c>
      <c r="M19" s="139">
        <v>2.4329999999999998</v>
      </c>
      <c r="N19" s="149">
        <v>0</v>
      </c>
      <c r="O19" s="139">
        <v>0</v>
      </c>
      <c r="P19" s="152">
        <v>9.2974333311556392E-11</v>
      </c>
      <c r="Q19" s="152">
        <v>1.0570899139875199E-11</v>
      </c>
    </row>
    <row r="20" spans="1:17">
      <c r="A20" s="2" t="s">
        <v>26</v>
      </c>
      <c r="B20" s="2">
        <v>7210</v>
      </c>
      <c r="C20" s="2" t="s">
        <v>176</v>
      </c>
      <c r="D20" s="2" t="s">
        <v>177</v>
      </c>
      <c r="E20" s="14" t="s">
        <v>178</v>
      </c>
      <c r="F20" s="2" t="s">
        <v>961</v>
      </c>
      <c r="G20" s="2" t="s">
        <v>31</v>
      </c>
      <c r="H20" s="2" t="s">
        <v>132</v>
      </c>
      <c r="I20" s="2" t="s">
        <v>181</v>
      </c>
      <c r="J20" s="2" t="s">
        <v>182</v>
      </c>
      <c r="K20" s="2" t="s">
        <v>1181</v>
      </c>
      <c r="L20" s="139">
        <v>0</v>
      </c>
      <c r="M20" s="139">
        <v>0.53300000000000003</v>
      </c>
      <c r="N20" s="149">
        <v>0</v>
      </c>
      <c r="O20" s="139">
        <v>0</v>
      </c>
      <c r="P20" s="152">
        <v>1.6373828524779102E-9</v>
      </c>
      <c r="Q20" s="152">
        <v>1.86165454167916E-10</v>
      </c>
    </row>
    <row r="21" spans="1:17">
      <c r="A21" s="2" t="s">
        <v>26</v>
      </c>
      <c r="B21" s="2">
        <v>7210</v>
      </c>
      <c r="C21" s="2" t="s">
        <v>176</v>
      </c>
      <c r="D21" s="2" t="s">
        <v>177</v>
      </c>
      <c r="E21" s="4" t="s">
        <v>178</v>
      </c>
      <c r="F21" s="2" t="s">
        <v>961</v>
      </c>
      <c r="G21" s="2" t="s">
        <v>31</v>
      </c>
      <c r="H21" s="2" t="s">
        <v>132</v>
      </c>
      <c r="I21" s="2" t="s">
        <v>181</v>
      </c>
      <c r="J21" s="2" t="s">
        <v>182</v>
      </c>
      <c r="K21" s="2" t="s">
        <v>1176</v>
      </c>
      <c r="L21" s="139">
        <v>7.4999999999999997E-2</v>
      </c>
      <c r="M21" s="139">
        <v>4.6539999999999999</v>
      </c>
      <c r="N21" s="150">
        <v>0</v>
      </c>
      <c r="O21" s="139">
        <v>0.34799999999999998</v>
      </c>
      <c r="P21" s="152">
        <v>2.18109809082404E-6</v>
      </c>
      <c r="Q21" s="152">
        <v>2.4798422436667701E-7</v>
      </c>
    </row>
    <row r="22" spans="1:17">
      <c r="A22" s="2" t="s">
        <v>26</v>
      </c>
      <c r="B22" s="2">
        <v>7210</v>
      </c>
      <c r="C22" s="2" t="s">
        <v>176</v>
      </c>
      <c r="D22" s="2" t="s">
        <v>177</v>
      </c>
      <c r="E22" s="4" t="s">
        <v>178</v>
      </c>
      <c r="F22" s="2" t="s">
        <v>959</v>
      </c>
      <c r="G22" s="2" t="s">
        <v>31</v>
      </c>
      <c r="H22" s="2" t="s">
        <v>132</v>
      </c>
      <c r="I22" s="2" t="s">
        <v>181</v>
      </c>
      <c r="J22" s="2" t="s">
        <v>182</v>
      </c>
      <c r="K22" s="2" t="s">
        <v>35</v>
      </c>
      <c r="L22" s="139">
        <v>0</v>
      </c>
      <c r="M22" s="139">
        <v>1</v>
      </c>
      <c r="N22" s="150">
        <v>0</v>
      </c>
      <c r="O22" s="139">
        <v>261.92899999999997</v>
      </c>
      <c r="P22" s="152">
        <v>1.6406031254000699E-3</v>
      </c>
      <c r="Q22" s="152">
        <v>1.86531589412456E-4</v>
      </c>
    </row>
    <row r="23" spans="1:17">
      <c r="A23" s="2" t="s">
        <v>26</v>
      </c>
      <c r="B23" s="2">
        <v>7210</v>
      </c>
      <c r="C23" s="2" t="s">
        <v>1178</v>
      </c>
      <c r="D23" s="2" t="s">
        <v>1179</v>
      </c>
      <c r="E23" s="4" t="s">
        <v>178</v>
      </c>
      <c r="F23" s="2" t="s">
        <v>961</v>
      </c>
      <c r="G23" s="2" t="s">
        <v>31</v>
      </c>
      <c r="H23" s="2" t="s">
        <v>132</v>
      </c>
      <c r="I23" s="2" t="s">
        <v>181</v>
      </c>
      <c r="J23" s="2" t="s">
        <v>182</v>
      </c>
      <c r="K23" s="2" t="s">
        <v>1182</v>
      </c>
      <c r="L23" s="139">
        <v>0</v>
      </c>
      <c r="M23" s="139">
        <v>2.3959999999999999</v>
      </c>
      <c r="N23" s="150">
        <v>0</v>
      </c>
      <c r="O23" s="139">
        <v>0</v>
      </c>
      <c r="P23" s="152">
        <v>2.40139045799672E-9</v>
      </c>
      <c r="Q23" s="152">
        <v>2.73030797025212E-10</v>
      </c>
    </row>
    <row r="24" spans="1:17">
      <c r="A24" s="2" t="s">
        <v>26</v>
      </c>
      <c r="B24" s="2">
        <v>7210</v>
      </c>
      <c r="C24" s="2" t="s">
        <v>1178</v>
      </c>
      <c r="D24" s="2" t="s">
        <v>1179</v>
      </c>
      <c r="E24" s="4" t="s">
        <v>178</v>
      </c>
      <c r="F24" s="2" t="s">
        <v>961</v>
      </c>
      <c r="G24" s="2" t="s">
        <v>31</v>
      </c>
      <c r="H24" s="2" t="s">
        <v>132</v>
      </c>
      <c r="I24" s="2" t="s">
        <v>181</v>
      </c>
      <c r="J24" s="2" t="s">
        <v>182</v>
      </c>
      <c r="K24" s="2" t="s">
        <v>96</v>
      </c>
      <c r="L24" s="139">
        <v>7297.616</v>
      </c>
      <c r="M24" s="139">
        <v>3.681</v>
      </c>
      <c r="N24" s="150">
        <v>0</v>
      </c>
      <c r="O24" s="139">
        <v>26862.524000000001</v>
      </c>
      <c r="P24" s="152">
        <v>0.168254444457131</v>
      </c>
      <c r="Q24" s="152">
        <v>1.9130018993865499E-2</v>
      </c>
    </row>
    <row r="25" spans="1:17">
      <c r="A25" s="2" t="s">
        <v>26</v>
      </c>
      <c r="B25" s="2">
        <v>7210</v>
      </c>
      <c r="C25" s="2" t="s">
        <v>1178</v>
      </c>
      <c r="D25" s="2" t="s">
        <v>1179</v>
      </c>
      <c r="E25" s="4" t="s">
        <v>178</v>
      </c>
      <c r="F25" s="2" t="s">
        <v>966</v>
      </c>
      <c r="G25" s="2" t="s">
        <v>31</v>
      </c>
      <c r="H25" s="2" t="s">
        <v>132</v>
      </c>
      <c r="I25" s="2" t="s">
        <v>181</v>
      </c>
      <c r="J25" s="2" t="s">
        <v>182</v>
      </c>
      <c r="K25" s="2" t="s">
        <v>1182</v>
      </c>
      <c r="L25" s="139">
        <v>0</v>
      </c>
      <c r="M25" s="139">
        <v>2.3959999999999999</v>
      </c>
      <c r="N25" s="150">
        <v>0</v>
      </c>
      <c r="O25" s="139">
        <v>0</v>
      </c>
      <c r="P25" s="152">
        <v>2.40139045799672E-9</v>
      </c>
      <c r="Q25" s="152">
        <v>2.73030797025212E-10</v>
      </c>
    </row>
    <row r="26" spans="1:17">
      <c r="A26" s="2" t="s">
        <v>26</v>
      </c>
      <c r="B26" s="2">
        <v>7210</v>
      </c>
      <c r="C26" s="2" t="s">
        <v>1178</v>
      </c>
      <c r="D26" s="2" t="s">
        <v>1179</v>
      </c>
      <c r="E26" s="4" t="s">
        <v>178</v>
      </c>
      <c r="F26" s="2" t="s">
        <v>961</v>
      </c>
      <c r="G26" s="2" t="s">
        <v>31</v>
      </c>
      <c r="H26" s="2" t="s">
        <v>132</v>
      </c>
      <c r="I26" s="2" t="s">
        <v>181</v>
      </c>
      <c r="J26" s="2" t="s">
        <v>182</v>
      </c>
      <c r="K26" s="2" t="s">
        <v>1183</v>
      </c>
      <c r="L26" s="139">
        <v>676.41600000000005</v>
      </c>
      <c r="M26" s="139">
        <v>0.47</v>
      </c>
      <c r="N26" s="150">
        <v>0</v>
      </c>
      <c r="O26" s="139">
        <v>318.18599999999998</v>
      </c>
      <c r="P26" s="152">
        <v>1.9929716666617502E-3</v>
      </c>
      <c r="Q26" s="152">
        <v>2.2659482167313E-4</v>
      </c>
    </row>
    <row r="27" spans="1:17">
      <c r="A27" s="2" t="s">
        <v>26</v>
      </c>
      <c r="B27" s="2">
        <v>7210</v>
      </c>
      <c r="C27" s="2" t="s">
        <v>1178</v>
      </c>
      <c r="D27" s="2" t="s">
        <v>1179</v>
      </c>
      <c r="E27" s="4" t="s">
        <v>178</v>
      </c>
      <c r="F27" s="2" t="s">
        <v>961</v>
      </c>
      <c r="G27" s="2" t="s">
        <v>31</v>
      </c>
      <c r="H27" s="2" t="s">
        <v>132</v>
      </c>
      <c r="I27" s="2" t="s">
        <v>181</v>
      </c>
      <c r="J27" s="2" t="s">
        <v>182</v>
      </c>
      <c r="K27" s="2" t="s">
        <v>1180</v>
      </c>
      <c r="L27" s="139">
        <v>755.93799999999999</v>
      </c>
      <c r="M27" s="139">
        <v>3.9790000000000001</v>
      </c>
      <c r="N27" s="150">
        <v>0</v>
      </c>
      <c r="O27" s="139">
        <v>3007.9540000000002</v>
      </c>
      <c r="P27" s="152">
        <v>1.8840435005378599E-2</v>
      </c>
      <c r="Q27" s="152">
        <v>2.1421002022767401E-3</v>
      </c>
    </row>
    <row r="28" spans="1:17">
      <c r="A28" s="2" t="s">
        <v>26</v>
      </c>
      <c r="B28" s="2">
        <v>7210</v>
      </c>
      <c r="C28" s="2" t="s">
        <v>1178</v>
      </c>
      <c r="D28" s="2" t="s">
        <v>1179</v>
      </c>
      <c r="E28" s="4" t="s">
        <v>178</v>
      </c>
      <c r="F28" s="2" t="s">
        <v>961</v>
      </c>
      <c r="G28" s="2" t="s">
        <v>31</v>
      </c>
      <c r="H28" s="2" t="s">
        <v>132</v>
      </c>
      <c r="I28" s="2" t="s">
        <v>181</v>
      </c>
      <c r="J28" s="2" t="s">
        <v>182</v>
      </c>
      <c r="K28" s="2" t="s">
        <v>1175</v>
      </c>
      <c r="L28" s="139">
        <v>0.28499999999999998</v>
      </c>
      <c r="M28" s="139">
        <v>2.4329999999999998</v>
      </c>
      <c r="N28" s="150">
        <v>0</v>
      </c>
      <c r="O28" s="139">
        <v>7.0000000000000001E-3</v>
      </c>
      <c r="P28" s="152">
        <v>4.3438827858678E-8</v>
      </c>
      <c r="Q28" s="152">
        <v>4.9388627128925004E-9</v>
      </c>
    </row>
    <row r="29" spans="1:17">
      <c r="A29" s="2" t="s">
        <v>26</v>
      </c>
      <c r="B29" s="2">
        <v>7210</v>
      </c>
      <c r="C29" s="2" t="s">
        <v>1178</v>
      </c>
      <c r="D29" s="2" t="s">
        <v>1179</v>
      </c>
      <c r="E29" s="4" t="s">
        <v>178</v>
      </c>
      <c r="F29" s="2" t="s">
        <v>961</v>
      </c>
      <c r="G29" s="2" t="s">
        <v>31</v>
      </c>
      <c r="H29" s="2" t="s">
        <v>132</v>
      </c>
      <c r="I29" s="2" t="s">
        <v>181</v>
      </c>
      <c r="J29" s="2" t="s">
        <v>182</v>
      </c>
      <c r="K29" s="2" t="s">
        <v>1181</v>
      </c>
      <c r="L29" s="139">
        <v>0.29799999999999999</v>
      </c>
      <c r="M29" s="139">
        <v>0.53300000000000003</v>
      </c>
      <c r="N29" s="150">
        <v>0</v>
      </c>
      <c r="O29" s="139">
        <v>0.159</v>
      </c>
      <c r="P29" s="152">
        <v>9.9706590922930606E-7</v>
      </c>
      <c r="Q29" s="152">
        <v>1.13363363703312E-7</v>
      </c>
    </row>
    <row r="30" spans="1:17">
      <c r="A30" s="2" t="s">
        <v>26</v>
      </c>
      <c r="B30" s="2">
        <v>7210</v>
      </c>
      <c r="C30" s="2" t="s">
        <v>1178</v>
      </c>
      <c r="D30" s="2" t="s">
        <v>1179</v>
      </c>
      <c r="E30" s="4" t="s">
        <v>178</v>
      </c>
      <c r="F30" s="2" t="s">
        <v>961</v>
      </c>
      <c r="G30" s="2" t="s">
        <v>31</v>
      </c>
      <c r="H30" s="2" t="s">
        <v>132</v>
      </c>
      <c r="I30" s="2" t="s">
        <v>181</v>
      </c>
      <c r="J30" s="2" t="s">
        <v>182</v>
      </c>
      <c r="K30" s="2" t="s">
        <v>1176</v>
      </c>
      <c r="L30" s="139">
        <v>116.145</v>
      </c>
      <c r="M30" s="139">
        <v>4.6539999999999999</v>
      </c>
      <c r="N30" s="150">
        <v>0</v>
      </c>
      <c r="O30" s="139">
        <v>540.48199999999997</v>
      </c>
      <c r="P30" s="152">
        <v>3.3853306439688099E-3</v>
      </c>
      <c r="Q30" s="152">
        <v>3.84901805884472E-4</v>
      </c>
    </row>
    <row r="31" spans="1:17">
      <c r="A31" s="2" t="s">
        <v>26</v>
      </c>
      <c r="B31" s="2">
        <v>7210</v>
      </c>
      <c r="C31" s="2" t="s">
        <v>1178</v>
      </c>
      <c r="D31" s="2" t="s">
        <v>1179</v>
      </c>
      <c r="E31" s="4" t="s">
        <v>178</v>
      </c>
      <c r="F31" s="2" t="s">
        <v>959</v>
      </c>
      <c r="G31" s="2" t="s">
        <v>31</v>
      </c>
      <c r="H31" s="2" t="s">
        <v>132</v>
      </c>
      <c r="I31" s="2" t="s">
        <v>181</v>
      </c>
      <c r="J31" s="2" t="s">
        <v>182</v>
      </c>
      <c r="K31" s="2" t="s">
        <v>35</v>
      </c>
      <c r="L31" s="139">
        <v>0</v>
      </c>
      <c r="M31" s="139">
        <v>1</v>
      </c>
      <c r="N31" s="135">
        <v>3.7999999999999999E-2</v>
      </c>
      <c r="O31" s="139">
        <v>128543.74</v>
      </c>
      <c r="P31" s="152">
        <v>0.80513863158063004</v>
      </c>
      <c r="Q31" s="152">
        <v>9.1541815519510294E-2</v>
      </c>
    </row>
    <row r="32" spans="1:17">
      <c r="A32" s="2" t="s">
        <v>26</v>
      </c>
      <c r="B32" s="2">
        <v>7210</v>
      </c>
      <c r="C32" s="2" t="s">
        <v>1178</v>
      </c>
      <c r="D32" s="2" t="s">
        <v>1179</v>
      </c>
      <c r="E32" s="4" t="s">
        <v>178</v>
      </c>
      <c r="F32" s="2" t="s">
        <v>961</v>
      </c>
      <c r="G32" s="2" t="s">
        <v>31</v>
      </c>
      <c r="H32" s="2" t="s">
        <v>132</v>
      </c>
      <c r="I32" s="2" t="s">
        <v>181</v>
      </c>
      <c r="J32" s="2" t="s">
        <v>182</v>
      </c>
      <c r="K32" s="2" t="s">
        <v>1177</v>
      </c>
      <c r="L32" s="139">
        <v>9.5310000000000006</v>
      </c>
      <c r="M32" s="139">
        <v>4.0739999999999998</v>
      </c>
      <c r="N32" s="150">
        <v>0</v>
      </c>
      <c r="O32" s="139">
        <v>38.828000000000003</v>
      </c>
      <c r="P32" s="152">
        <v>2.4320085784336701E-4</v>
      </c>
      <c r="Q32" s="152">
        <v>2.7651198426757701E-5</v>
      </c>
    </row>
    <row r="33" spans="1:17">
      <c r="A33" s="2" t="s">
        <v>26</v>
      </c>
      <c r="B33" s="2">
        <v>7211</v>
      </c>
      <c r="C33" s="2" t="s">
        <v>176</v>
      </c>
      <c r="D33" s="2" t="s">
        <v>177</v>
      </c>
      <c r="E33" s="4" t="s">
        <v>178</v>
      </c>
      <c r="F33" s="2" t="s">
        <v>961</v>
      </c>
      <c r="G33" s="2" t="s">
        <v>31</v>
      </c>
      <c r="H33" s="2" t="s">
        <v>132</v>
      </c>
      <c r="I33" s="2" t="s">
        <v>181</v>
      </c>
      <c r="J33" s="2" t="s">
        <v>182</v>
      </c>
      <c r="K33" s="2" t="s">
        <v>96</v>
      </c>
      <c r="L33" s="139">
        <v>1.0999999999999999E-2</v>
      </c>
      <c r="M33" s="139">
        <v>3.681</v>
      </c>
      <c r="N33" s="150">
        <v>0</v>
      </c>
      <c r="O33" s="139">
        <v>0.04</v>
      </c>
      <c r="P33" s="152">
        <v>3.5324662565056601E-5</v>
      </c>
      <c r="Q33" s="152">
        <v>1.66979775779272E-6</v>
      </c>
    </row>
    <row r="34" spans="1:17">
      <c r="A34" s="2" t="s">
        <v>26</v>
      </c>
      <c r="B34" s="2">
        <v>7211</v>
      </c>
      <c r="C34" s="2" t="s">
        <v>176</v>
      </c>
      <c r="D34" s="2" t="s">
        <v>177</v>
      </c>
      <c r="E34" s="4" t="s">
        <v>178</v>
      </c>
      <c r="F34" s="2" t="s">
        <v>961</v>
      </c>
      <c r="G34" s="2" t="s">
        <v>31</v>
      </c>
      <c r="H34" s="2" t="s">
        <v>132</v>
      </c>
      <c r="I34" s="2" t="s">
        <v>181</v>
      </c>
      <c r="J34" s="2" t="s">
        <v>182</v>
      </c>
      <c r="K34" s="2" t="s">
        <v>1180</v>
      </c>
      <c r="L34" s="139">
        <v>-6.0000000000000001E-3</v>
      </c>
      <c r="M34" s="139">
        <v>3.9790000000000001</v>
      </c>
      <c r="N34" s="150">
        <v>0</v>
      </c>
      <c r="O34" s="139">
        <v>-2.5999999999999999E-2</v>
      </c>
      <c r="P34" s="152">
        <v>-2.2784643555247301E-5</v>
      </c>
      <c r="Q34" s="152">
        <v>-1.07703071899386E-6</v>
      </c>
    </row>
    <row r="35" spans="1:17">
      <c r="A35" s="2" t="s">
        <v>26</v>
      </c>
      <c r="B35" s="2">
        <v>7211</v>
      </c>
      <c r="C35" s="2" t="s">
        <v>176</v>
      </c>
      <c r="D35" s="2" t="s">
        <v>177</v>
      </c>
      <c r="E35" s="4" t="s">
        <v>178</v>
      </c>
      <c r="F35" s="2" t="s">
        <v>959</v>
      </c>
      <c r="G35" s="2" t="s">
        <v>31</v>
      </c>
      <c r="H35" s="2" t="s">
        <v>132</v>
      </c>
      <c r="I35" s="2" t="s">
        <v>181</v>
      </c>
      <c r="J35" s="2" t="s">
        <v>182</v>
      </c>
      <c r="K35" s="2" t="s">
        <v>35</v>
      </c>
      <c r="L35" s="139">
        <v>0</v>
      </c>
      <c r="M35" s="139">
        <v>1</v>
      </c>
      <c r="N35" s="150">
        <v>0</v>
      </c>
      <c r="O35" s="139">
        <v>0.16</v>
      </c>
      <c r="P35" s="152">
        <v>1.41817673430931E-4</v>
      </c>
      <c r="Q35" s="152">
        <v>6.7037252705309603E-6</v>
      </c>
    </row>
    <row r="36" spans="1:17">
      <c r="A36" s="2" t="s">
        <v>26</v>
      </c>
      <c r="B36" s="2">
        <v>7211</v>
      </c>
      <c r="C36" s="2" t="s">
        <v>176</v>
      </c>
      <c r="D36" s="2" t="s">
        <v>177</v>
      </c>
      <c r="E36" s="4" t="s">
        <v>178</v>
      </c>
      <c r="F36" s="2" t="s">
        <v>961</v>
      </c>
      <c r="G36" s="2" t="s">
        <v>31</v>
      </c>
      <c r="H36" s="2" t="s">
        <v>132</v>
      </c>
      <c r="I36" s="2" t="s">
        <v>181</v>
      </c>
      <c r="J36" s="2" t="s">
        <v>182</v>
      </c>
      <c r="K36" s="2" t="s">
        <v>1177</v>
      </c>
      <c r="L36" s="139">
        <v>-7.0000000000000001E-3</v>
      </c>
      <c r="M36" s="139">
        <v>4.0739999999999998</v>
      </c>
      <c r="N36" s="150">
        <v>0</v>
      </c>
      <c r="O36" s="139">
        <v>-0.03</v>
      </c>
      <c r="P36" s="152">
        <v>-2.6164854414111299E-5</v>
      </c>
      <c r="Q36" s="152">
        <v>-1.2368133779959899E-6</v>
      </c>
    </row>
    <row r="37" spans="1:17">
      <c r="A37" s="2" t="s">
        <v>26</v>
      </c>
      <c r="B37" s="2">
        <v>7211</v>
      </c>
      <c r="C37" s="2" t="s">
        <v>1178</v>
      </c>
      <c r="D37" s="2" t="s">
        <v>1179</v>
      </c>
      <c r="E37" s="4" t="s">
        <v>178</v>
      </c>
      <c r="F37" s="2" t="s">
        <v>961</v>
      </c>
      <c r="G37" s="2" t="s">
        <v>31</v>
      </c>
      <c r="H37" s="2" t="s">
        <v>132</v>
      </c>
      <c r="I37" s="2" t="s">
        <v>181</v>
      </c>
      <c r="J37" s="2" t="s">
        <v>182</v>
      </c>
      <c r="K37" s="2" t="s">
        <v>96</v>
      </c>
      <c r="L37" s="139">
        <v>296.613</v>
      </c>
      <c r="M37" s="139">
        <v>3.681</v>
      </c>
      <c r="N37" s="150">
        <v>0</v>
      </c>
      <c r="O37" s="139">
        <v>1091.8340000000001</v>
      </c>
      <c r="P37" s="152">
        <v>0.96480367532481803</v>
      </c>
      <c r="Q37" s="152">
        <v>4.5606295907301801E-2</v>
      </c>
    </row>
    <row r="38" spans="1:17">
      <c r="A38" s="2" t="s">
        <v>26</v>
      </c>
      <c r="B38" s="2">
        <v>7211</v>
      </c>
      <c r="C38" s="2" t="s">
        <v>1178</v>
      </c>
      <c r="D38" s="2" t="s">
        <v>1179</v>
      </c>
      <c r="E38" s="4" t="s">
        <v>178</v>
      </c>
      <c r="F38" s="2" t="s">
        <v>961</v>
      </c>
      <c r="G38" s="2" t="s">
        <v>31</v>
      </c>
      <c r="H38" s="2" t="s">
        <v>132</v>
      </c>
      <c r="I38" s="2" t="s">
        <v>181</v>
      </c>
      <c r="J38" s="2" t="s">
        <v>182</v>
      </c>
      <c r="K38" s="2" t="s">
        <v>1180</v>
      </c>
      <c r="L38" s="139">
        <v>19.645</v>
      </c>
      <c r="M38" s="139">
        <v>3.9790000000000001</v>
      </c>
      <c r="N38" s="150">
        <v>0</v>
      </c>
      <c r="O38" s="139">
        <v>78.17</v>
      </c>
      <c r="P38" s="152">
        <v>6.9075444378324594E-2</v>
      </c>
      <c r="Q38" s="152">
        <v>3.2651981297497101E-3</v>
      </c>
    </row>
    <row r="39" spans="1:17">
      <c r="A39" s="2" t="s">
        <v>26</v>
      </c>
      <c r="B39" s="2">
        <v>7211</v>
      </c>
      <c r="C39" s="2" t="s">
        <v>1178</v>
      </c>
      <c r="D39" s="2" t="s">
        <v>1179</v>
      </c>
      <c r="E39" s="4" t="s">
        <v>178</v>
      </c>
      <c r="F39" s="2" t="s">
        <v>961</v>
      </c>
      <c r="G39" s="2" t="s">
        <v>31</v>
      </c>
      <c r="H39" s="2" t="s">
        <v>132</v>
      </c>
      <c r="I39" s="2" t="s">
        <v>181</v>
      </c>
      <c r="J39" s="2" t="s">
        <v>182</v>
      </c>
      <c r="K39" s="2" t="s">
        <v>1176</v>
      </c>
      <c r="L39" s="139">
        <v>18.433</v>
      </c>
      <c r="M39" s="139">
        <v>4.6539999999999999</v>
      </c>
      <c r="N39" s="150">
        <v>0</v>
      </c>
      <c r="O39" s="139">
        <v>85.775999999999996</v>
      </c>
      <c r="P39" s="152">
        <v>7.5796667183898894E-2</v>
      </c>
      <c r="Q39" s="152">
        <v>3.5829105141130099E-3</v>
      </c>
    </row>
    <row r="40" spans="1:17">
      <c r="A40" s="2" t="s">
        <v>26</v>
      </c>
      <c r="B40" s="2">
        <v>7211</v>
      </c>
      <c r="C40" s="2" t="s">
        <v>1178</v>
      </c>
      <c r="D40" s="2" t="s">
        <v>1179</v>
      </c>
      <c r="E40" s="4" t="s">
        <v>178</v>
      </c>
      <c r="F40" s="2" t="s">
        <v>959</v>
      </c>
      <c r="G40" s="2" t="s">
        <v>31</v>
      </c>
      <c r="H40" s="2" t="s">
        <v>132</v>
      </c>
      <c r="I40" s="2" t="s">
        <v>181</v>
      </c>
      <c r="J40" s="2" t="s">
        <v>182</v>
      </c>
      <c r="K40" s="2" t="s">
        <v>35</v>
      </c>
      <c r="L40" s="139">
        <v>0</v>
      </c>
      <c r="M40" s="139">
        <v>1</v>
      </c>
      <c r="N40" s="135">
        <v>3.7999999999999999E-2</v>
      </c>
      <c r="O40" s="139">
        <v>-130.03200000000001</v>
      </c>
      <c r="P40" s="152">
        <v>-0.114903570330504</v>
      </c>
      <c r="Q40" s="152">
        <v>-5.4314948868060603E-3</v>
      </c>
    </row>
    <row r="41" spans="1:17">
      <c r="A41" s="2" t="s">
        <v>26</v>
      </c>
      <c r="B41" s="2">
        <v>7211</v>
      </c>
      <c r="C41" s="2" t="s">
        <v>1178</v>
      </c>
      <c r="D41" s="2" t="s">
        <v>1179</v>
      </c>
      <c r="E41" s="4" t="s">
        <v>178</v>
      </c>
      <c r="F41" s="2" t="s">
        <v>961</v>
      </c>
      <c r="G41" s="2" t="s">
        <v>31</v>
      </c>
      <c r="H41" s="2" t="s">
        <v>132</v>
      </c>
      <c r="I41" s="2" t="s">
        <v>181</v>
      </c>
      <c r="J41" s="2" t="s">
        <v>182</v>
      </c>
      <c r="K41" s="2" t="s">
        <v>1177</v>
      </c>
      <c r="L41" s="139">
        <v>1.417</v>
      </c>
      <c r="M41" s="139">
        <v>4.0739999999999998</v>
      </c>
      <c r="N41" s="150">
        <v>0</v>
      </c>
      <c r="O41" s="139">
        <v>5.7709999999999999</v>
      </c>
      <c r="P41" s="152">
        <v>5.0995906054360799E-3</v>
      </c>
      <c r="Q41" s="152">
        <v>2.41057786268605E-4</v>
      </c>
    </row>
  </sheetData>
  <sheetProtection formatColumns="0"/>
  <customSheetViews>
    <customSheetView guid="{AE318230-F718-49FC-82EB-7CAC3DCD05F1}" showGridLines="0">
      <selection activeCell="K3" sqref="K3"/>
      <pageMargins left="0.7" right="0.7" top="0.75" bottom="0.75" header="0.3" footer="0.3"/>
      <pageSetup paperSize="9" orientation="portrait" verticalDpi="0"/>
    </customSheetView>
  </customSheetViews>
  <dataValidations count="4">
    <dataValidation type="list" allowBlank="1" showInputMessage="1" showErrorMessage="1" sqref="G2:G41" xr:uid="{B2514D59-5BBB-4EDA-8A15-D61D094DD8C2}">
      <formula1>israel_abroad</formula1>
    </dataValidation>
    <dataValidation type="list" allowBlank="1" showInputMessage="1" showErrorMessage="1" sqref="H2:H20" xr:uid="{00000000-0002-0000-0200-000001000000}">
      <formula1>Holding_interest</formula1>
    </dataValidation>
    <dataValidation type="list" allowBlank="1" showInputMessage="1" showErrorMessage="1" sqref="J2:J21" xr:uid="{00000000-0002-0000-0200-000002000000}">
      <formula1>Rating_Agency</formula1>
    </dataValidation>
    <dataValidation type="list" allowBlank="1" showInputMessage="1" showErrorMessage="1" sqref="E2:E20" xr:uid="{00000000-0002-0000-0200-000003000000}">
      <formula1>Issuer_Number_Banks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4000000}">
          <x14:formula1>
            <xm:f>'אפשרויות בחירה'!$C$853:$C$861</xm:f>
          </x14:formula1>
          <xm:sqref>F2:F20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T1"/>
  <sheetViews>
    <sheetView rightToLeft="1" zoomScale="70" zoomScaleNormal="70" workbookViewId="0">
      <selection sqref="A1:T1"/>
    </sheetView>
  </sheetViews>
  <sheetFormatPr defaultColWidth="0" defaultRowHeight="14.1" customHeight="1" zeroHeight="1"/>
  <cols>
    <col min="1" max="15" width="11.625" style="2" customWidth="1"/>
    <col min="16" max="16" width="11.625" style="136" customWidth="1"/>
    <col min="17" max="20" width="11.625" style="2" customWidth="1"/>
    <col min="21" max="16384" width="11.625" style="2" hidden="1"/>
  </cols>
  <sheetData>
    <row r="1" spans="1:20" ht="66.75" customHeight="1">
      <c r="A1" s="15" t="s">
        <v>0</v>
      </c>
      <c r="B1" s="15" t="s">
        <v>1</v>
      </c>
      <c r="C1" s="15" t="s">
        <v>113</v>
      </c>
      <c r="D1" s="15" t="s">
        <v>114</v>
      </c>
      <c r="E1" s="15" t="s">
        <v>115</v>
      </c>
      <c r="F1" s="15" t="s">
        <v>116</v>
      </c>
      <c r="G1" s="15" t="s">
        <v>117</v>
      </c>
      <c r="H1" s="15" t="s">
        <v>6</v>
      </c>
      <c r="I1" s="15" t="s">
        <v>7</v>
      </c>
      <c r="J1" s="15" t="s">
        <v>118</v>
      </c>
      <c r="K1" s="15" t="s">
        <v>9</v>
      </c>
      <c r="L1" s="15" t="s">
        <v>10</v>
      </c>
      <c r="M1" s="15" t="s">
        <v>119</v>
      </c>
      <c r="N1" s="15" t="s">
        <v>11</v>
      </c>
      <c r="O1" s="15" t="s">
        <v>18</v>
      </c>
      <c r="P1" s="134" t="s">
        <v>14</v>
      </c>
      <c r="Q1" s="15" t="s">
        <v>120</v>
      </c>
      <c r="R1" s="15" t="s">
        <v>121</v>
      </c>
      <c r="S1" s="15" t="s">
        <v>122</v>
      </c>
      <c r="T1" s="15" t="s">
        <v>123</v>
      </c>
    </row>
  </sheetData>
  <sheetProtection formatColumns="0"/>
  <dataConsolidate/>
  <customSheetViews>
    <customSheetView guid="{AE318230-F718-49FC-82EB-7CAC3DCD05F1}" showGridLines="0" hiddenRows="1">
      <selection activeCell="F2" sqref="F2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verticalDpi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4"/>
  <dimension ref="A1:Q35"/>
  <sheetViews>
    <sheetView rightToLeft="1" zoomScale="70" zoomScaleNormal="70" workbookViewId="0">
      <selection sqref="A1:Q35"/>
    </sheetView>
  </sheetViews>
  <sheetFormatPr defaultColWidth="0" defaultRowHeight="14.1" customHeight="1" zeroHeight="1"/>
  <cols>
    <col min="1" max="8" width="11.625" style="7" customWidth="1"/>
    <col min="9" max="9" width="12.625" style="7" customWidth="1"/>
    <col min="10" max="17" width="11.625" style="7" customWidth="1"/>
    <col min="18" max="16384" width="11.625" style="7" hidden="1"/>
  </cols>
  <sheetData>
    <row r="1" spans="1:17" ht="66.75" customHeight="1">
      <c r="A1" s="15" t="s">
        <v>0</v>
      </c>
      <c r="B1" s="15" t="s">
        <v>1</v>
      </c>
      <c r="C1" s="15" t="s">
        <v>5</v>
      </c>
      <c r="D1" s="15" t="s">
        <v>200</v>
      </c>
      <c r="E1" s="15" t="s">
        <v>201</v>
      </c>
      <c r="F1" s="15" t="s">
        <v>202</v>
      </c>
      <c r="G1" s="15" t="s">
        <v>203</v>
      </c>
      <c r="H1" s="15" t="s">
        <v>204</v>
      </c>
      <c r="I1" s="15" t="s">
        <v>205</v>
      </c>
      <c r="J1" s="15" t="s">
        <v>11</v>
      </c>
      <c r="K1" s="15" t="s">
        <v>206</v>
      </c>
      <c r="L1" s="15" t="s">
        <v>207</v>
      </c>
      <c r="M1" s="15" t="s">
        <v>208</v>
      </c>
      <c r="N1" s="15" t="s">
        <v>209</v>
      </c>
      <c r="O1" s="15" t="s">
        <v>210</v>
      </c>
      <c r="P1" s="15" t="s">
        <v>211</v>
      </c>
      <c r="Q1" s="15" t="s">
        <v>212</v>
      </c>
    </row>
    <row r="2" spans="1:17" ht="14.1" customHeight="1">
      <c r="A2" s="23" t="s">
        <v>26</v>
      </c>
      <c r="B2" s="23">
        <v>7210</v>
      </c>
      <c r="C2" s="7" t="s">
        <v>1105</v>
      </c>
      <c r="D2" s="7" t="s">
        <v>2792</v>
      </c>
      <c r="E2" s="7">
        <v>6858778</v>
      </c>
      <c r="F2" s="23" t="s">
        <v>321</v>
      </c>
      <c r="G2" s="7" t="s">
        <v>2792</v>
      </c>
      <c r="H2" s="7">
        <v>7090356</v>
      </c>
      <c r="I2" s="23" t="s">
        <v>34</v>
      </c>
      <c r="J2" s="7" t="s">
        <v>96</v>
      </c>
      <c r="K2" s="162">
        <v>45057</v>
      </c>
      <c r="L2" s="7">
        <v>1500000</v>
      </c>
      <c r="M2" s="7">
        <v>5521.5</v>
      </c>
      <c r="N2" s="7">
        <v>1365.5770500000001</v>
      </c>
      <c r="O2" s="7">
        <v>5026.6891210499998</v>
      </c>
      <c r="P2" s="170">
        <v>0.91038470000000005</v>
      </c>
      <c r="Q2" s="164">
        <v>45747</v>
      </c>
    </row>
    <row r="3" spans="1:17" ht="14.1" customHeight="1">
      <c r="A3" s="23" t="s">
        <v>26</v>
      </c>
      <c r="B3" s="23">
        <v>7210</v>
      </c>
      <c r="C3" s="7" t="s">
        <v>1105</v>
      </c>
      <c r="D3" s="7" t="s">
        <v>2793</v>
      </c>
      <c r="E3" s="7">
        <v>514057074</v>
      </c>
      <c r="F3" s="23" t="s">
        <v>320</v>
      </c>
      <c r="G3" s="7" t="s">
        <v>2794</v>
      </c>
      <c r="H3" s="7">
        <v>550229256</v>
      </c>
      <c r="I3" s="23" t="s">
        <v>34</v>
      </c>
      <c r="J3" s="7" t="s">
        <v>96</v>
      </c>
      <c r="K3" s="162"/>
      <c r="L3" s="7">
        <v>1200000</v>
      </c>
      <c r="M3" s="7">
        <v>4417.2</v>
      </c>
      <c r="N3" s="7">
        <v>220.13399999999999</v>
      </c>
      <c r="O3" s="7">
        <v>810.31325399999992</v>
      </c>
      <c r="P3" s="170">
        <v>0.183445</v>
      </c>
      <c r="Q3" s="164">
        <v>44196</v>
      </c>
    </row>
    <row r="4" spans="1:17" ht="13.5" customHeight="1">
      <c r="A4" s="23" t="s">
        <v>26</v>
      </c>
      <c r="B4" s="23">
        <v>7210</v>
      </c>
      <c r="C4" s="7" t="s">
        <v>1105</v>
      </c>
      <c r="D4" s="7" t="s">
        <v>2795</v>
      </c>
      <c r="E4" s="7">
        <v>514794924</v>
      </c>
      <c r="F4" s="23" t="s">
        <v>320</v>
      </c>
      <c r="G4" s="7" t="s">
        <v>2543</v>
      </c>
      <c r="H4" s="7">
        <v>550246771</v>
      </c>
      <c r="I4" s="23" t="s">
        <v>34</v>
      </c>
      <c r="J4" s="7" t="s">
        <v>96</v>
      </c>
      <c r="K4" s="162"/>
      <c r="L4" s="7">
        <v>1000000</v>
      </c>
      <c r="M4" s="7">
        <v>3681</v>
      </c>
      <c r="N4" s="7">
        <v>199.48099999999999</v>
      </c>
      <c r="O4" s="7">
        <v>734.28956099999994</v>
      </c>
      <c r="P4" s="170">
        <v>0.19948099999999999</v>
      </c>
      <c r="Q4" s="164">
        <v>44423</v>
      </c>
    </row>
    <row r="5" spans="1:17" ht="13.5" customHeight="1">
      <c r="A5" s="23" t="s">
        <v>26</v>
      </c>
      <c r="B5" s="23">
        <v>7210</v>
      </c>
      <c r="C5" s="7" t="s">
        <v>1105</v>
      </c>
      <c r="D5" s="7" t="s">
        <v>2796</v>
      </c>
      <c r="E5" s="7">
        <v>515371482</v>
      </c>
      <c r="F5" s="23" t="s">
        <v>320</v>
      </c>
      <c r="G5" s="7" t="s">
        <v>2797</v>
      </c>
      <c r="H5" s="7">
        <v>550266365</v>
      </c>
      <c r="I5" s="23" t="s">
        <v>34</v>
      </c>
      <c r="J5" s="7" t="s">
        <v>96</v>
      </c>
      <c r="K5" s="162"/>
      <c r="L5" s="7">
        <v>1275000</v>
      </c>
      <c r="M5" s="7">
        <v>4693.2749999999996</v>
      </c>
      <c r="N5" s="7">
        <v>136.76900000000001</v>
      </c>
      <c r="O5" s="7">
        <v>503.44668899999999</v>
      </c>
      <c r="P5" s="170">
        <v>0.10726980392156862</v>
      </c>
      <c r="Q5" s="164">
        <v>44196</v>
      </c>
    </row>
    <row r="6" spans="1:17" ht="14.1" customHeight="1">
      <c r="A6" s="23" t="s">
        <v>26</v>
      </c>
      <c r="B6" s="23">
        <v>7210</v>
      </c>
      <c r="C6" s="7" t="s">
        <v>1105</v>
      </c>
      <c r="D6" s="7" t="s">
        <v>2798</v>
      </c>
      <c r="E6" s="7" t="s">
        <v>2799</v>
      </c>
      <c r="F6" s="23" t="s">
        <v>321</v>
      </c>
      <c r="G6" s="7" t="s">
        <v>2800</v>
      </c>
      <c r="H6" s="7" t="s">
        <v>2801</v>
      </c>
      <c r="I6" s="23" t="s">
        <v>34</v>
      </c>
      <c r="J6" s="7" t="s">
        <v>1180</v>
      </c>
      <c r="K6" s="162"/>
      <c r="L6" s="7">
        <v>1100000</v>
      </c>
      <c r="M6" s="7">
        <v>4377.01</v>
      </c>
      <c r="N6" s="7">
        <v>13.106999999999999</v>
      </c>
      <c r="O6" s="7">
        <v>52.154063700000002</v>
      </c>
      <c r="P6" s="170">
        <v>1.1915454545454545E-2</v>
      </c>
      <c r="Q6" s="164">
        <v>45732</v>
      </c>
    </row>
    <row r="7" spans="1:17" ht="14.1" customHeight="1">
      <c r="A7" s="23" t="s">
        <v>26</v>
      </c>
      <c r="B7" s="23">
        <v>7210</v>
      </c>
      <c r="C7" s="7" t="s">
        <v>1105</v>
      </c>
      <c r="D7" s="7" t="s">
        <v>2802</v>
      </c>
      <c r="E7" s="7" t="s">
        <v>2803</v>
      </c>
      <c r="F7" s="23" t="s">
        <v>321</v>
      </c>
      <c r="G7" s="7" t="s">
        <v>2608</v>
      </c>
      <c r="H7" s="7" t="s">
        <v>2804</v>
      </c>
      <c r="I7" s="23" t="s">
        <v>34</v>
      </c>
      <c r="J7" s="7" t="s">
        <v>1180</v>
      </c>
      <c r="K7" s="162"/>
      <c r="L7" s="7">
        <v>2000000</v>
      </c>
      <c r="M7" s="7">
        <v>7958.2</v>
      </c>
      <c r="N7" s="7">
        <v>465.15530000000007</v>
      </c>
      <c r="O7" s="7">
        <v>1850.8994542299999</v>
      </c>
      <c r="P7" s="170">
        <v>0.23257765</v>
      </c>
      <c r="Q7" s="164">
        <v>45961</v>
      </c>
    </row>
    <row r="8" spans="1:17" ht="14.1" customHeight="1">
      <c r="A8" s="23" t="s">
        <v>26</v>
      </c>
      <c r="B8" s="23">
        <v>7210</v>
      </c>
      <c r="C8" s="7" t="s">
        <v>1105</v>
      </c>
      <c r="D8" s="7" t="s">
        <v>2805</v>
      </c>
      <c r="E8" s="7">
        <v>550270912</v>
      </c>
      <c r="F8" s="23" t="s">
        <v>320</v>
      </c>
      <c r="G8" s="7" t="s">
        <v>2806</v>
      </c>
      <c r="H8" s="7">
        <v>550271332</v>
      </c>
      <c r="I8" s="23" t="s">
        <v>34</v>
      </c>
      <c r="J8" s="7" t="s">
        <v>35</v>
      </c>
      <c r="K8" s="162"/>
      <c r="L8" s="7">
        <v>2100000</v>
      </c>
      <c r="M8" s="7">
        <v>2100</v>
      </c>
      <c r="N8" s="7">
        <v>1562.4</v>
      </c>
      <c r="O8" s="7">
        <v>1562.4</v>
      </c>
      <c r="P8" s="170">
        <v>0.74399999999999999</v>
      </c>
      <c r="Q8" s="164">
        <v>46996</v>
      </c>
    </row>
    <row r="9" spans="1:17" ht="14.1" customHeight="1">
      <c r="A9" s="23" t="s">
        <v>26</v>
      </c>
      <c r="B9" s="23">
        <v>7210</v>
      </c>
      <c r="C9" s="7" t="s">
        <v>1105</v>
      </c>
      <c r="D9" s="7" t="s">
        <v>2807</v>
      </c>
      <c r="E9" s="7" t="s">
        <v>2808</v>
      </c>
      <c r="F9" s="23" t="s">
        <v>321</v>
      </c>
      <c r="G9" s="7" t="s">
        <v>2546</v>
      </c>
      <c r="H9" s="7">
        <v>500454707</v>
      </c>
      <c r="I9" s="23" t="s">
        <v>34</v>
      </c>
      <c r="J9" s="7" t="s">
        <v>96</v>
      </c>
      <c r="K9" s="162"/>
      <c r="L9" s="7">
        <v>500000</v>
      </c>
      <c r="M9" s="7">
        <v>1840.5</v>
      </c>
      <c r="N9" s="7">
        <v>18.75</v>
      </c>
      <c r="O9" s="7">
        <v>69.018749999999997</v>
      </c>
      <c r="P9" s="170">
        <v>3.7499999999999999E-2</v>
      </c>
      <c r="Q9" s="164">
        <v>46111</v>
      </c>
    </row>
    <row r="10" spans="1:17" ht="14.1" customHeight="1">
      <c r="A10" s="23" t="s">
        <v>26</v>
      </c>
      <c r="B10" s="23">
        <v>7210</v>
      </c>
      <c r="C10" s="7" t="s">
        <v>1105</v>
      </c>
      <c r="D10" s="7" t="s">
        <v>2809</v>
      </c>
      <c r="E10" s="7">
        <v>550231526</v>
      </c>
      <c r="F10" s="23" t="s">
        <v>320</v>
      </c>
      <c r="G10" s="7" t="s">
        <v>2810</v>
      </c>
      <c r="H10" s="7">
        <v>530232164</v>
      </c>
      <c r="I10" s="23" t="s">
        <v>34</v>
      </c>
      <c r="J10" s="7" t="s">
        <v>96</v>
      </c>
      <c r="K10" s="162"/>
      <c r="L10" s="7">
        <v>691000</v>
      </c>
      <c r="M10" s="7">
        <v>2543.5709999999999</v>
      </c>
      <c r="N10" s="7">
        <v>41.46</v>
      </c>
      <c r="O10" s="7">
        <v>152.61426</v>
      </c>
      <c r="P10" s="170">
        <v>6.0000000000000005E-2</v>
      </c>
      <c r="Q10" s="164">
        <v>45961</v>
      </c>
    </row>
    <row r="11" spans="1:17" ht="14.1" customHeight="1">
      <c r="A11" s="23" t="s">
        <v>26</v>
      </c>
      <c r="B11" s="23">
        <v>7210</v>
      </c>
      <c r="C11" s="7" t="s">
        <v>1105</v>
      </c>
      <c r="D11" s="7" t="s">
        <v>2811</v>
      </c>
      <c r="E11" s="7" t="s">
        <v>2812</v>
      </c>
      <c r="F11" s="23" t="s">
        <v>321</v>
      </c>
      <c r="G11" s="7" t="s">
        <v>2618</v>
      </c>
      <c r="H11" s="7" t="s">
        <v>2813</v>
      </c>
      <c r="I11" s="23" t="s">
        <v>34</v>
      </c>
      <c r="J11" s="7" t="s">
        <v>96</v>
      </c>
      <c r="K11" s="162"/>
      <c r="L11" s="7">
        <v>4000000</v>
      </c>
      <c r="M11" s="7">
        <v>14724</v>
      </c>
      <c r="N11" s="7">
        <v>867.59500000000003</v>
      </c>
      <c r="O11" s="7">
        <v>3193.6171949999998</v>
      </c>
      <c r="P11" s="170">
        <v>0.21689875</v>
      </c>
      <c r="Q11" s="164">
        <v>47238</v>
      </c>
    </row>
    <row r="12" spans="1:17" ht="14.1" customHeight="1">
      <c r="A12" s="23" t="s">
        <v>26</v>
      </c>
      <c r="B12" s="23">
        <v>7210</v>
      </c>
      <c r="C12" s="7" t="s">
        <v>1105</v>
      </c>
      <c r="D12" s="7" t="s">
        <v>2814</v>
      </c>
      <c r="E12" s="7" t="s">
        <v>2815</v>
      </c>
      <c r="F12" s="23" t="s">
        <v>321</v>
      </c>
      <c r="G12" s="7" t="s">
        <v>2625</v>
      </c>
      <c r="H12" s="7" t="s">
        <v>2816</v>
      </c>
      <c r="I12" s="23" t="s">
        <v>34</v>
      </c>
      <c r="J12" s="7" t="s">
        <v>1180</v>
      </c>
      <c r="K12" s="162"/>
      <c r="L12" s="7">
        <v>1350000</v>
      </c>
      <c r="M12" s="7">
        <v>5371.7849999999999</v>
      </c>
      <c r="N12" s="7">
        <v>258.91717999999992</v>
      </c>
      <c r="O12" s="7">
        <v>1030.2573509379997</v>
      </c>
      <c r="P12" s="170">
        <v>0.19179050370370365</v>
      </c>
      <c r="Q12" s="164">
        <v>46965</v>
      </c>
    </row>
    <row r="13" spans="1:17" ht="14.1" customHeight="1">
      <c r="A13" s="23" t="s">
        <v>26</v>
      </c>
      <c r="B13" s="23">
        <v>7210</v>
      </c>
      <c r="C13" s="7" t="s">
        <v>1105</v>
      </c>
      <c r="F13" s="23"/>
      <c r="G13" s="7" t="s">
        <v>2627</v>
      </c>
      <c r="I13" s="23" t="s">
        <v>34</v>
      </c>
      <c r="J13" s="7" t="s">
        <v>96</v>
      </c>
      <c r="K13" s="162"/>
      <c r="L13" s="7">
        <v>1350000</v>
      </c>
      <c r="M13" s="7">
        <v>4969.3500000000004</v>
      </c>
      <c r="N13" s="7">
        <v>330.74381999999997</v>
      </c>
      <c r="O13" s="7">
        <v>1217.4680014199998</v>
      </c>
      <c r="P13" s="170">
        <v>0.2449954222222222</v>
      </c>
      <c r="Q13" s="164">
        <v>47149</v>
      </c>
    </row>
    <row r="14" spans="1:17" ht="14.1" customHeight="1">
      <c r="A14" s="23" t="s">
        <v>26</v>
      </c>
      <c r="B14" s="23">
        <v>7210</v>
      </c>
      <c r="C14" s="7" t="s">
        <v>1105</v>
      </c>
      <c r="D14" s="7" t="s">
        <v>2817</v>
      </c>
      <c r="E14" s="7" t="s">
        <v>2818</v>
      </c>
      <c r="F14" s="23" t="s">
        <v>321</v>
      </c>
      <c r="G14" s="7" t="s">
        <v>2819</v>
      </c>
      <c r="H14" s="7" t="s">
        <v>2820</v>
      </c>
      <c r="I14" s="23" t="s">
        <v>34</v>
      </c>
      <c r="J14" s="7" t="s">
        <v>96</v>
      </c>
      <c r="K14" s="162"/>
      <c r="L14" s="7">
        <v>2000000</v>
      </c>
      <c r="M14" s="7">
        <v>7362</v>
      </c>
      <c r="N14" s="7">
        <v>370</v>
      </c>
      <c r="O14" s="7">
        <v>1361.97</v>
      </c>
      <c r="P14" s="170">
        <v>0.185</v>
      </c>
      <c r="Q14" s="164">
        <v>0</v>
      </c>
    </row>
    <row r="15" spans="1:17" ht="14.1" customHeight="1">
      <c r="A15" s="23" t="s">
        <v>26</v>
      </c>
      <c r="B15" s="23">
        <v>7210</v>
      </c>
      <c r="C15" s="7" t="s">
        <v>1105</v>
      </c>
      <c r="D15" s="7" t="s">
        <v>2821</v>
      </c>
      <c r="E15" s="7" t="s">
        <v>2822</v>
      </c>
      <c r="F15" s="23" t="s">
        <v>321</v>
      </c>
      <c r="G15" s="7" t="s">
        <v>2649</v>
      </c>
      <c r="H15" s="7" t="s">
        <v>2823</v>
      </c>
      <c r="I15" s="23" t="s">
        <v>34</v>
      </c>
      <c r="J15" s="7" t="s">
        <v>96</v>
      </c>
      <c r="K15" s="162"/>
      <c r="L15" s="7">
        <v>2000000</v>
      </c>
      <c r="M15" s="7">
        <v>7362</v>
      </c>
      <c r="N15" s="7">
        <v>90</v>
      </c>
      <c r="O15" s="7">
        <v>331.29</v>
      </c>
      <c r="P15" s="170">
        <v>4.4999999999999998E-2</v>
      </c>
      <c r="Q15" s="164">
        <v>48060</v>
      </c>
    </row>
    <row r="16" spans="1:17" ht="14.1" customHeight="1">
      <c r="A16" s="23" t="s">
        <v>26</v>
      </c>
      <c r="B16" s="23">
        <v>7210</v>
      </c>
      <c r="C16" s="7" t="s">
        <v>1105</v>
      </c>
      <c r="D16" s="7" t="s">
        <v>2824</v>
      </c>
      <c r="E16" s="7">
        <v>550232953</v>
      </c>
      <c r="F16" s="23" t="s">
        <v>320</v>
      </c>
      <c r="G16" s="7" t="s">
        <v>2825</v>
      </c>
      <c r="H16" s="7">
        <v>530233766</v>
      </c>
      <c r="I16" s="23" t="s">
        <v>34</v>
      </c>
      <c r="J16" s="7" t="s">
        <v>35</v>
      </c>
      <c r="K16" s="162"/>
      <c r="L16" s="7">
        <v>2613300</v>
      </c>
      <c r="M16" s="7">
        <v>2613.3000000000002</v>
      </c>
      <c r="N16" s="7">
        <v>856.49199999999996</v>
      </c>
      <c r="O16" s="7">
        <v>856.49199999999996</v>
      </c>
      <c r="P16" s="170">
        <v>0.3277434661156392</v>
      </c>
      <c r="Q16" s="164">
        <v>45363</v>
      </c>
    </row>
    <row r="17" spans="1:17" ht="14.1" customHeight="1">
      <c r="A17" s="23" t="s">
        <v>26</v>
      </c>
      <c r="B17" s="23">
        <v>7210</v>
      </c>
      <c r="C17" s="7" t="s">
        <v>1105</v>
      </c>
      <c r="D17" s="7" t="s">
        <v>2826</v>
      </c>
      <c r="E17" s="7" t="s">
        <v>2827</v>
      </c>
      <c r="F17" s="23" t="s">
        <v>321</v>
      </c>
      <c r="G17" s="7" t="s">
        <v>2828</v>
      </c>
      <c r="H17" s="7">
        <v>500462056</v>
      </c>
      <c r="I17" s="23" t="s">
        <v>34</v>
      </c>
      <c r="J17" s="7" t="s">
        <v>35</v>
      </c>
      <c r="K17" s="162"/>
      <c r="L17" s="7">
        <v>10000000</v>
      </c>
      <c r="M17" s="7">
        <v>10000</v>
      </c>
      <c r="N17" s="7">
        <v>3000</v>
      </c>
      <c r="O17" s="7">
        <v>3000</v>
      </c>
      <c r="P17" s="170">
        <v>0.3</v>
      </c>
      <c r="Q17" s="164">
        <v>46691</v>
      </c>
    </row>
    <row r="18" spans="1:17" ht="14.1" customHeight="1">
      <c r="A18" s="23" t="s">
        <v>26</v>
      </c>
      <c r="B18" s="23">
        <v>7210</v>
      </c>
      <c r="C18" s="7" t="s">
        <v>1105</v>
      </c>
      <c r="D18" s="7" t="s">
        <v>2829</v>
      </c>
      <c r="E18" s="7" t="s">
        <v>2830</v>
      </c>
      <c r="F18" s="23" t="s">
        <v>321</v>
      </c>
      <c r="G18" s="7" t="s">
        <v>2831</v>
      </c>
      <c r="H18" s="7">
        <v>500473707</v>
      </c>
      <c r="I18" s="23" t="s">
        <v>34</v>
      </c>
      <c r="J18" s="7" t="s">
        <v>35</v>
      </c>
      <c r="K18" s="162">
        <v>45040</v>
      </c>
      <c r="L18" s="7">
        <v>7700000</v>
      </c>
      <c r="M18" s="7">
        <v>7700</v>
      </c>
      <c r="N18" s="7">
        <v>5390</v>
      </c>
      <c r="O18" s="7">
        <v>5390</v>
      </c>
      <c r="P18" s="170">
        <v>0.7</v>
      </c>
      <c r="Q18" s="164">
        <v>47923</v>
      </c>
    </row>
    <row r="19" spans="1:17" ht="14.1" customHeight="1">
      <c r="A19" s="23" t="s">
        <v>26</v>
      </c>
      <c r="B19" s="23">
        <v>7210</v>
      </c>
      <c r="C19" s="7" t="s">
        <v>1105</v>
      </c>
      <c r="D19" s="7" t="s">
        <v>2832</v>
      </c>
      <c r="E19" s="7">
        <v>515750941</v>
      </c>
      <c r="F19" s="23" t="s">
        <v>319</v>
      </c>
      <c r="G19" s="7" t="s">
        <v>2833</v>
      </c>
      <c r="H19" s="7">
        <v>500462437</v>
      </c>
      <c r="I19" s="23" t="s">
        <v>34</v>
      </c>
      <c r="J19" s="7" t="s">
        <v>96</v>
      </c>
      <c r="K19" s="162"/>
      <c r="L19" s="7">
        <v>700000</v>
      </c>
      <c r="M19" s="7">
        <v>2576.6999999999998</v>
      </c>
      <c r="N19" s="7">
        <v>52.5</v>
      </c>
      <c r="O19" s="7">
        <v>193.2525</v>
      </c>
      <c r="P19" s="170">
        <v>7.4999999999999997E-2</v>
      </c>
      <c r="Q19" s="164">
        <v>45291</v>
      </c>
    </row>
    <row r="20" spans="1:17" ht="14.1" customHeight="1">
      <c r="A20" s="23" t="s">
        <v>26</v>
      </c>
      <c r="B20" s="23">
        <v>7210</v>
      </c>
      <c r="C20" s="7" t="s">
        <v>1105</v>
      </c>
      <c r="D20" s="7" t="s">
        <v>2834</v>
      </c>
      <c r="E20" s="7">
        <v>206993</v>
      </c>
      <c r="F20" s="23" t="s">
        <v>321</v>
      </c>
      <c r="G20" s="7" t="s">
        <v>2636</v>
      </c>
      <c r="H20" s="7" t="s">
        <v>2835</v>
      </c>
      <c r="I20" s="23" t="s">
        <v>34</v>
      </c>
      <c r="J20" s="7" t="s">
        <v>1180</v>
      </c>
      <c r="K20" s="164"/>
      <c r="L20" s="7">
        <v>2400000</v>
      </c>
      <c r="M20" s="7">
        <v>9549.84</v>
      </c>
      <c r="N20" s="7">
        <v>213.33445999999995</v>
      </c>
      <c r="O20" s="7">
        <v>848.87914978599974</v>
      </c>
      <c r="P20" s="170">
        <v>8.8889358333333307E-2</v>
      </c>
      <c r="Q20" s="164">
        <v>46568</v>
      </c>
    </row>
    <row r="21" spans="1:17" ht="14.1" customHeight="1">
      <c r="A21" s="23" t="s">
        <v>26</v>
      </c>
      <c r="B21" s="23">
        <v>7210</v>
      </c>
      <c r="C21" s="7" t="s">
        <v>1105</v>
      </c>
      <c r="D21" s="7" t="s">
        <v>2836</v>
      </c>
      <c r="E21" s="7" t="s">
        <v>2837</v>
      </c>
      <c r="F21" s="7" t="s">
        <v>321</v>
      </c>
      <c r="G21" s="7" t="s">
        <v>2641</v>
      </c>
      <c r="H21" s="7" t="s">
        <v>2838</v>
      </c>
      <c r="I21" s="7" t="s">
        <v>34</v>
      </c>
      <c r="J21" s="7" t="s">
        <v>96</v>
      </c>
      <c r="K21" s="164"/>
      <c r="L21" s="7">
        <v>2500000</v>
      </c>
      <c r="M21" s="7">
        <v>9202.5</v>
      </c>
      <c r="N21" s="7">
        <v>423.75</v>
      </c>
      <c r="O21" s="7">
        <v>1559.82375</v>
      </c>
      <c r="P21" s="170">
        <v>0.16950000000000001</v>
      </c>
      <c r="Q21" s="164">
        <v>47938</v>
      </c>
    </row>
    <row r="22" spans="1:17" ht="14.1" customHeight="1">
      <c r="A22" s="23" t="s">
        <v>26</v>
      </c>
      <c r="B22" s="23">
        <v>7210</v>
      </c>
      <c r="C22" s="7" t="s">
        <v>1105</v>
      </c>
      <c r="G22" s="7" t="s">
        <v>2839</v>
      </c>
      <c r="I22" s="7" t="s">
        <v>34</v>
      </c>
      <c r="J22" s="7" t="s">
        <v>96</v>
      </c>
      <c r="K22" s="164"/>
      <c r="L22" s="7">
        <v>450352</v>
      </c>
      <c r="M22" s="7">
        <v>1657.7457120000001</v>
      </c>
      <c r="N22" s="7">
        <v>127.99216999999999</v>
      </c>
      <c r="O22" s="7">
        <v>471.13917776999995</v>
      </c>
      <c r="P22" s="170">
        <v>0.2842047331864852</v>
      </c>
      <c r="Q22" s="164">
        <v>44561</v>
      </c>
    </row>
    <row r="23" spans="1:17" ht="14.1" customHeight="1">
      <c r="A23" s="23" t="s">
        <v>26</v>
      </c>
      <c r="B23" s="23">
        <v>7210</v>
      </c>
      <c r="C23" s="7" t="s">
        <v>1105</v>
      </c>
      <c r="D23" s="7" t="s">
        <v>2840</v>
      </c>
      <c r="E23" s="7">
        <v>7515244</v>
      </c>
      <c r="F23" s="7" t="s">
        <v>321</v>
      </c>
      <c r="G23" s="7" t="s">
        <v>2841</v>
      </c>
      <c r="H23" s="7">
        <v>7515250</v>
      </c>
      <c r="I23" s="7" t="s">
        <v>34</v>
      </c>
      <c r="J23" s="7" t="s">
        <v>96</v>
      </c>
      <c r="K23" s="164"/>
      <c r="L23" s="7">
        <v>179130</v>
      </c>
      <c r="M23" s="7">
        <v>659.37752999999998</v>
      </c>
      <c r="N23" s="7">
        <v>54.634</v>
      </c>
      <c r="O23" s="7">
        <v>201.10775400000003</v>
      </c>
      <c r="P23" s="170">
        <v>0.30499637135041591</v>
      </c>
      <c r="Q23" s="164">
        <v>47118</v>
      </c>
    </row>
    <row r="24" spans="1:17" ht="14.1" customHeight="1">
      <c r="A24" s="23" t="s">
        <v>26</v>
      </c>
      <c r="B24" s="23">
        <v>7210</v>
      </c>
      <c r="C24" s="7" t="s">
        <v>1105</v>
      </c>
      <c r="D24" s="7" t="s">
        <v>2842</v>
      </c>
      <c r="E24" s="7">
        <v>550266258</v>
      </c>
      <c r="F24" s="7" t="s">
        <v>320</v>
      </c>
      <c r="G24" s="7" t="s">
        <v>2843</v>
      </c>
      <c r="H24" s="7" t="s">
        <v>2844</v>
      </c>
      <c r="I24" s="7" t="s">
        <v>34</v>
      </c>
      <c r="J24" s="7" t="s">
        <v>96</v>
      </c>
      <c r="K24" s="164"/>
      <c r="L24" s="7">
        <v>1074780</v>
      </c>
      <c r="M24" s="7">
        <v>3956.2651800000003</v>
      </c>
      <c r="N24" s="7">
        <v>105.328</v>
      </c>
      <c r="O24" s="7">
        <v>387.71236800000003</v>
      </c>
      <c r="P24" s="170">
        <v>9.7999590613893073E-2</v>
      </c>
      <c r="Q24" s="164">
        <v>47118</v>
      </c>
    </row>
    <row r="25" spans="1:17" ht="14.1" customHeight="1">
      <c r="A25" s="23" t="s">
        <v>26</v>
      </c>
      <c r="B25" s="23">
        <v>7210</v>
      </c>
      <c r="C25" s="7" t="s">
        <v>1105</v>
      </c>
      <c r="D25" s="7" t="s">
        <v>2845</v>
      </c>
      <c r="E25" s="7" t="s">
        <v>2846</v>
      </c>
      <c r="F25" s="7" t="s">
        <v>321</v>
      </c>
      <c r="G25" s="7" t="s">
        <v>2653</v>
      </c>
      <c r="H25" s="7" t="s">
        <v>2847</v>
      </c>
      <c r="I25" s="7" t="s">
        <v>34</v>
      </c>
      <c r="J25" s="7" t="s">
        <v>96</v>
      </c>
      <c r="K25" s="164"/>
      <c r="L25" s="7">
        <v>268695</v>
      </c>
      <c r="M25" s="7">
        <v>989.06629500000008</v>
      </c>
      <c r="N25" s="7">
        <v>26.87</v>
      </c>
      <c r="O25" s="7">
        <v>98.908469999999994</v>
      </c>
      <c r="P25" s="170">
        <v>0.10000186084594057</v>
      </c>
      <c r="Q25" s="164">
        <v>46873</v>
      </c>
    </row>
    <row r="26" spans="1:17" ht="14.1" customHeight="1">
      <c r="A26" s="23" t="s">
        <v>26</v>
      </c>
      <c r="B26" s="23">
        <v>7210</v>
      </c>
      <c r="C26" s="7" t="s">
        <v>1105</v>
      </c>
      <c r="D26" s="7" t="s">
        <v>2848</v>
      </c>
      <c r="E26" s="7">
        <v>515366425</v>
      </c>
      <c r="F26" s="7" t="s">
        <v>319</v>
      </c>
      <c r="G26" s="7" t="s">
        <v>2849</v>
      </c>
      <c r="H26" s="7">
        <v>550266480</v>
      </c>
      <c r="I26" s="7" t="s">
        <v>34</v>
      </c>
      <c r="J26" s="7" t="s">
        <v>35</v>
      </c>
      <c r="K26" s="164"/>
      <c r="L26" s="7">
        <v>3900000</v>
      </c>
      <c r="M26" s="7">
        <v>3900</v>
      </c>
      <c r="N26" s="7">
        <v>1908.2429999999999</v>
      </c>
      <c r="O26" s="7">
        <v>1908.2429999999999</v>
      </c>
      <c r="P26" s="170">
        <v>0.48929307692307694</v>
      </c>
      <c r="Q26" s="164">
        <v>45366</v>
      </c>
    </row>
    <row r="27" spans="1:17" ht="14.1" customHeight="1">
      <c r="A27" s="23" t="s">
        <v>26</v>
      </c>
      <c r="B27" s="23">
        <v>7210</v>
      </c>
      <c r="C27" s="7" t="s">
        <v>1105</v>
      </c>
      <c r="G27" s="7" t="s">
        <v>2676</v>
      </c>
      <c r="I27" s="7" t="s">
        <v>34</v>
      </c>
      <c r="J27" s="7" t="s">
        <v>96</v>
      </c>
      <c r="K27" s="164"/>
      <c r="L27" s="7">
        <v>1100000</v>
      </c>
      <c r="M27" s="7">
        <v>4049.1</v>
      </c>
      <c r="N27" s="7">
        <v>69.221999999999994</v>
      </c>
      <c r="O27" s="7">
        <v>254.80618200000001</v>
      </c>
      <c r="P27" s="170">
        <v>6.2929090909090907E-2</v>
      </c>
      <c r="Q27" s="164">
        <v>43910</v>
      </c>
    </row>
    <row r="28" spans="1:17" ht="14.1" customHeight="1">
      <c r="A28" s="23" t="s">
        <v>26</v>
      </c>
      <c r="B28" s="23">
        <v>7210</v>
      </c>
      <c r="C28" s="7" t="s">
        <v>1105</v>
      </c>
      <c r="D28" s="7" t="s">
        <v>2850</v>
      </c>
      <c r="E28" s="7">
        <v>550224596</v>
      </c>
      <c r="F28" s="7" t="s">
        <v>320</v>
      </c>
      <c r="G28" s="7" t="s">
        <v>2579</v>
      </c>
      <c r="H28" s="7">
        <v>550225395</v>
      </c>
      <c r="I28" s="7" t="s">
        <v>34</v>
      </c>
      <c r="J28" s="7" t="s">
        <v>96</v>
      </c>
      <c r="K28" s="164"/>
      <c r="L28" s="7">
        <v>600000</v>
      </c>
      <c r="M28" s="7">
        <v>2208.6</v>
      </c>
      <c r="N28" s="7">
        <v>17.100000000000001</v>
      </c>
      <c r="O28" s="7">
        <v>62.945099999999996</v>
      </c>
      <c r="P28" s="170">
        <v>2.8500000000000001E-2</v>
      </c>
      <c r="Q28" s="164">
        <v>44439</v>
      </c>
    </row>
    <row r="29" spans="1:17" ht="14.1" customHeight="1">
      <c r="A29" s="23" t="s">
        <v>26</v>
      </c>
      <c r="B29" s="23">
        <v>7210</v>
      </c>
      <c r="C29" s="7" t="s">
        <v>1105</v>
      </c>
      <c r="D29" s="7" t="s">
        <v>2851</v>
      </c>
      <c r="E29" s="7">
        <v>515527968</v>
      </c>
      <c r="F29" s="7" t="s">
        <v>319</v>
      </c>
      <c r="G29" s="7" t="s">
        <v>2852</v>
      </c>
      <c r="H29" s="7" t="s">
        <v>2853</v>
      </c>
      <c r="I29" s="7" t="s">
        <v>34</v>
      </c>
      <c r="J29" s="7" t="s">
        <v>1180</v>
      </c>
      <c r="K29" s="164"/>
      <c r="L29" s="7">
        <v>1400000</v>
      </c>
      <c r="M29" s="7">
        <v>5570.74</v>
      </c>
      <c r="N29" s="7">
        <v>21.594999999999999</v>
      </c>
      <c r="O29" s="7">
        <v>85.928664499999996</v>
      </c>
      <c r="P29" s="170">
        <v>1.5424999999999999E-2</v>
      </c>
      <c r="Q29" s="164">
        <v>45869</v>
      </c>
    </row>
    <row r="30" spans="1:17" ht="14.1" customHeight="1">
      <c r="A30" s="23" t="s">
        <v>26</v>
      </c>
      <c r="B30" s="23">
        <v>7210</v>
      </c>
      <c r="C30" s="7" t="s">
        <v>1105</v>
      </c>
      <c r="D30" s="7" t="s">
        <v>2854</v>
      </c>
      <c r="E30" s="7" t="s">
        <v>2855</v>
      </c>
      <c r="F30" s="7" t="s">
        <v>321</v>
      </c>
      <c r="G30" s="7" t="s">
        <v>2614</v>
      </c>
      <c r="H30" s="7" t="s">
        <v>2856</v>
      </c>
      <c r="I30" s="7" t="s">
        <v>34</v>
      </c>
      <c r="J30" s="7" t="s">
        <v>1180</v>
      </c>
      <c r="K30" s="164"/>
      <c r="L30" s="7">
        <v>2000000</v>
      </c>
      <c r="M30" s="7">
        <v>7958.2</v>
      </c>
      <c r="N30" s="7">
        <v>399.36932000000007</v>
      </c>
      <c r="O30" s="7">
        <v>1589.130461212</v>
      </c>
      <c r="P30" s="170">
        <v>0.19968466000000001</v>
      </c>
      <c r="Q30" s="164">
        <v>46611</v>
      </c>
    </row>
    <row r="31" spans="1:17" ht="14.1" customHeight="1">
      <c r="A31" s="23" t="s">
        <v>26</v>
      </c>
      <c r="B31" s="23">
        <v>7210</v>
      </c>
      <c r="C31" s="7" t="s">
        <v>1105</v>
      </c>
      <c r="D31" s="7" t="s">
        <v>2857</v>
      </c>
      <c r="E31" s="7" t="s">
        <v>2858</v>
      </c>
      <c r="F31" s="7" t="s">
        <v>321</v>
      </c>
      <c r="G31" s="7" t="s">
        <v>2590</v>
      </c>
      <c r="H31" s="7">
        <v>500470737</v>
      </c>
      <c r="I31" s="7" t="s">
        <v>34</v>
      </c>
      <c r="J31" s="7" t="s">
        <v>96</v>
      </c>
      <c r="K31" s="164">
        <v>44620</v>
      </c>
      <c r="L31" s="7">
        <v>1300000</v>
      </c>
      <c r="M31" s="7">
        <v>4785.3</v>
      </c>
      <c r="N31" s="7">
        <v>841.75</v>
      </c>
      <c r="O31" s="7">
        <v>3098.4817499999999</v>
      </c>
      <c r="P31" s="170">
        <v>0.64749999999999996</v>
      </c>
      <c r="Q31" s="164">
        <v>46117</v>
      </c>
    </row>
    <row r="32" spans="1:17" ht="14.1" customHeight="1">
      <c r="A32" s="23" t="s">
        <v>26</v>
      </c>
      <c r="B32" s="23">
        <v>7210</v>
      </c>
      <c r="C32" s="7" t="s">
        <v>1105</v>
      </c>
      <c r="D32" s="7" t="s">
        <v>2859</v>
      </c>
      <c r="E32" s="7" t="s">
        <v>2860</v>
      </c>
      <c r="F32" s="7" t="s">
        <v>321</v>
      </c>
      <c r="G32" s="7" t="s">
        <v>2611</v>
      </c>
      <c r="H32" s="7">
        <v>9411152900</v>
      </c>
      <c r="I32" s="7" t="s">
        <v>34</v>
      </c>
      <c r="J32" s="7" t="s">
        <v>96</v>
      </c>
      <c r="K32" s="164">
        <v>44635</v>
      </c>
      <c r="L32" s="7">
        <v>2500000</v>
      </c>
      <c r="M32" s="7">
        <v>9202.5</v>
      </c>
      <c r="N32" s="7">
        <v>1192.683</v>
      </c>
      <c r="O32" s="7">
        <v>4390.2661229999994</v>
      </c>
      <c r="P32" s="170">
        <v>0.47707319999999998</v>
      </c>
      <c r="Q32" s="164" t="s">
        <v>2861</v>
      </c>
    </row>
    <row r="33" spans="1:17" ht="14.1" customHeight="1">
      <c r="A33" s="23" t="s">
        <v>26</v>
      </c>
      <c r="B33" s="23">
        <v>7210</v>
      </c>
      <c r="C33" s="7" t="s">
        <v>1105</v>
      </c>
      <c r="D33" s="7" t="s">
        <v>2862</v>
      </c>
      <c r="E33" s="7" t="s">
        <v>2863</v>
      </c>
      <c r="F33" s="7" t="s">
        <v>321</v>
      </c>
      <c r="G33" s="7" t="s">
        <v>2647</v>
      </c>
      <c r="H33" s="7" t="s">
        <v>2864</v>
      </c>
      <c r="I33" s="7" t="s">
        <v>34</v>
      </c>
      <c r="J33" s="7" t="s">
        <v>1176</v>
      </c>
      <c r="K33" s="164">
        <v>44940</v>
      </c>
      <c r="L33" s="7">
        <v>1800000</v>
      </c>
      <c r="M33" s="7">
        <v>8376.2999999999993</v>
      </c>
      <c r="N33" s="7">
        <v>1584.9711000000002</v>
      </c>
      <c r="O33" s="7">
        <v>7375.6630138500004</v>
      </c>
      <c r="P33" s="170">
        <v>0.88053950000000003</v>
      </c>
      <c r="Q33" s="164">
        <v>45939</v>
      </c>
    </row>
    <row r="34" spans="1:17" ht="14.1" customHeight="1">
      <c r="A34" s="23" t="s">
        <v>26</v>
      </c>
      <c r="B34" s="23">
        <v>7210</v>
      </c>
      <c r="C34" s="7" t="s">
        <v>1105</v>
      </c>
      <c r="D34" s="7" t="s">
        <v>2865</v>
      </c>
      <c r="E34" s="7">
        <v>6196719</v>
      </c>
      <c r="F34" s="7" t="s">
        <v>321</v>
      </c>
      <c r="G34" s="7" t="s">
        <v>2866</v>
      </c>
      <c r="H34" s="7">
        <v>6197622</v>
      </c>
      <c r="I34" s="7" t="s">
        <v>34</v>
      </c>
      <c r="J34" s="7" t="s">
        <v>96</v>
      </c>
      <c r="K34" s="164">
        <v>45119</v>
      </c>
      <c r="L34" s="7">
        <v>1500000</v>
      </c>
      <c r="M34" s="7">
        <v>5521.5</v>
      </c>
      <c r="N34" s="7">
        <v>525</v>
      </c>
      <c r="O34" s="7">
        <v>1932.5250000000001</v>
      </c>
      <c r="P34" s="170">
        <v>0.35</v>
      </c>
      <c r="Q34" s="164">
        <v>46203</v>
      </c>
    </row>
    <row r="35" spans="1:17" ht="14.1" customHeight="1">
      <c r="A35" s="23" t="s">
        <v>26</v>
      </c>
      <c r="B35" s="23">
        <v>7210</v>
      </c>
      <c r="C35" s="7" t="s">
        <v>1105</v>
      </c>
      <c r="D35" s="7" t="s">
        <v>2867</v>
      </c>
      <c r="E35" s="7" t="s">
        <v>2640</v>
      </c>
      <c r="F35" s="7" t="s">
        <v>321</v>
      </c>
      <c r="G35" s="7" t="s">
        <v>2644</v>
      </c>
      <c r="H35" s="7">
        <v>27970044</v>
      </c>
      <c r="I35" s="7" t="s">
        <v>34</v>
      </c>
      <c r="J35" s="7" t="s">
        <v>96</v>
      </c>
      <c r="K35" s="164">
        <v>45132</v>
      </c>
      <c r="L35" s="7">
        <v>1200000</v>
      </c>
      <c r="M35" s="7">
        <v>4417.2</v>
      </c>
      <c r="N35" s="7">
        <v>600.61400000000003</v>
      </c>
      <c r="O35" s="7">
        <v>2210.860134</v>
      </c>
      <c r="P35" s="163">
        <v>0.50051166666666669</v>
      </c>
      <c r="Q35" s="164">
        <v>46310</v>
      </c>
    </row>
  </sheetData>
  <sheetProtection formatColumns="0"/>
  <dataConsolidate/>
  <dataValidations count="2">
    <dataValidation type="list" allowBlank="1" showInputMessage="1" showErrorMessage="1" sqref="F2:F20" xr:uid="{BE85161A-9BAA-4C03-BC14-6199DEA9CEB5}">
      <formula1>Issuer_Number_Fund</formula1>
    </dataValidation>
    <dataValidation type="list" allowBlank="1" showInputMessage="1" showErrorMessage="1" sqref="I2:I20" xr:uid="{50ED3EF2-5BF5-4ECC-B546-5B82EC2FA43E}">
      <formula1>Type_of_Security_ID_Fund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BC7D5E8-38A6-4B6A-B2CD-BBFA54115E08}">
          <x14:formula1>
            <xm:f>'אפשרויות בחירה'!#REF!</xm:f>
          </x14:formula1>
          <xm:sqref>C2:C19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6"/>
  <dimension ref="A1:D1037"/>
  <sheetViews>
    <sheetView showGridLines="0" rightToLeft="1" zoomScale="85" zoomScaleNormal="85" workbookViewId="0">
      <pane ySplit="1" topLeftCell="A2" activePane="bottomLeft" state="frozen"/>
      <selection activeCell="K492" sqref="K492"/>
      <selection pane="bottomLeft" sqref="A1:D1037"/>
    </sheetView>
  </sheetViews>
  <sheetFormatPr defaultColWidth="0" defaultRowHeight="14.25" zeroHeight="1"/>
  <cols>
    <col min="1" max="1" width="29.5" style="7" customWidth="1"/>
    <col min="2" max="2" width="30.375" customWidth="1"/>
    <col min="3" max="3" width="90.875" style="11" customWidth="1"/>
    <col min="4" max="4" width="68.875" style="7" customWidth="1"/>
    <col min="5" max="16384" width="9" hidden="1"/>
  </cols>
  <sheetData>
    <row r="1" spans="1:4" s="45" customFormat="1" ht="45">
      <c r="A1" s="44" t="s">
        <v>213</v>
      </c>
      <c r="B1" s="44" t="s">
        <v>214</v>
      </c>
      <c r="C1" s="44" t="s">
        <v>215</v>
      </c>
      <c r="D1" s="44" t="s">
        <v>216</v>
      </c>
    </row>
    <row r="2" spans="1:4">
      <c r="A2" s="79"/>
      <c r="B2" s="79" t="s">
        <v>217</v>
      </c>
      <c r="C2" s="17" t="s">
        <v>31</v>
      </c>
      <c r="D2" s="17"/>
    </row>
    <row r="3" spans="1:4">
      <c r="A3" s="80"/>
      <c r="B3" s="80"/>
      <c r="C3" s="17" t="s">
        <v>91</v>
      </c>
      <c r="D3" s="17"/>
    </row>
    <row r="4" spans="1:4" ht="42.75">
      <c r="A4" s="72"/>
      <c r="B4" s="93" t="s">
        <v>218</v>
      </c>
      <c r="C4" s="18" t="s">
        <v>31</v>
      </c>
      <c r="D4" s="18"/>
    </row>
    <row r="5" spans="1:4">
      <c r="A5" s="73"/>
      <c r="B5" s="94"/>
      <c r="C5" s="18" t="s">
        <v>219</v>
      </c>
      <c r="D5" s="18"/>
    </row>
    <row r="6" spans="1:4">
      <c r="A6" s="73"/>
      <c r="B6" s="94"/>
      <c r="C6" s="18" t="s">
        <v>220</v>
      </c>
      <c r="D6" s="18"/>
    </row>
    <row r="7" spans="1:4">
      <c r="A7" s="73"/>
      <c r="B7" s="94"/>
      <c r="C7" s="18" t="s">
        <v>221</v>
      </c>
      <c r="D7" s="18"/>
    </row>
    <row r="8" spans="1:4">
      <c r="A8" s="73"/>
      <c r="B8" s="94"/>
      <c r="C8" s="18" t="s">
        <v>222</v>
      </c>
      <c r="D8" s="18"/>
    </row>
    <row r="9" spans="1:4">
      <c r="A9" s="73"/>
      <c r="B9" s="94"/>
      <c r="C9" s="18" t="s">
        <v>223</v>
      </c>
      <c r="D9" s="18"/>
    </row>
    <row r="10" spans="1:4">
      <c r="A10" s="73"/>
      <c r="B10" s="94"/>
      <c r="C10" s="18" t="s">
        <v>224</v>
      </c>
      <c r="D10" s="18"/>
    </row>
    <row r="11" spans="1:4">
      <c r="A11" s="73"/>
      <c r="B11" s="94"/>
      <c r="C11" s="18" t="s">
        <v>225</v>
      </c>
      <c r="D11" s="18"/>
    </row>
    <row r="12" spans="1:4">
      <c r="A12" s="73"/>
      <c r="B12" s="94"/>
      <c r="C12" s="18" t="s">
        <v>226</v>
      </c>
      <c r="D12" s="18"/>
    </row>
    <row r="13" spans="1:4">
      <c r="A13" s="73"/>
      <c r="B13" s="94"/>
      <c r="C13" s="18" t="s">
        <v>227</v>
      </c>
      <c r="D13" s="18"/>
    </row>
    <row r="14" spans="1:4">
      <c r="A14" s="73"/>
      <c r="B14" s="94"/>
      <c r="C14" s="18" t="s">
        <v>228</v>
      </c>
      <c r="D14" s="18"/>
    </row>
    <row r="15" spans="1:4">
      <c r="A15" s="73"/>
      <c r="B15" s="94"/>
      <c r="C15" s="18" t="s">
        <v>229</v>
      </c>
      <c r="D15" s="18"/>
    </row>
    <row r="16" spans="1:4">
      <c r="A16" s="73"/>
      <c r="B16" s="94"/>
      <c r="C16" s="18" t="s">
        <v>230</v>
      </c>
      <c r="D16" s="18"/>
    </row>
    <row r="17" spans="1:4">
      <c r="A17" s="73"/>
      <c r="B17" s="94"/>
      <c r="C17" s="18" t="s">
        <v>231</v>
      </c>
      <c r="D17" s="18"/>
    </row>
    <row r="18" spans="1:4">
      <c r="A18" s="73"/>
      <c r="B18" s="94"/>
      <c r="C18" s="18" t="s">
        <v>232</v>
      </c>
      <c r="D18" s="18"/>
    </row>
    <row r="19" spans="1:4">
      <c r="A19" s="73"/>
      <c r="B19" s="94"/>
      <c r="C19" s="18" t="s">
        <v>233</v>
      </c>
      <c r="D19" s="18"/>
    </row>
    <row r="20" spans="1:4">
      <c r="A20" s="73"/>
      <c r="B20" s="94"/>
      <c r="C20" s="18" t="s">
        <v>234</v>
      </c>
      <c r="D20" s="18"/>
    </row>
    <row r="21" spans="1:4">
      <c r="A21" s="73"/>
      <c r="B21" s="94"/>
      <c r="C21" s="18" t="s">
        <v>92</v>
      </c>
      <c r="D21" s="18"/>
    </row>
    <row r="22" spans="1:4">
      <c r="A22" s="73"/>
      <c r="B22" s="94"/>
      <c r="C22" s="18" t="s">
        <v>235</v>
      </c>
      <c r="D22" s="18"/>
    </row>
    <row r="23" spans="1:4">
      <c r="A23" s="73"/>
      <c r="B23" s="94"/>
      <c r="C23" s="18" t="s">
        <v>236</v>
      </c>
      <c r="D23" s="18"/>
    </row>
    <row r="24" spans="1:4">
      <c r="A24" s="73"/>
      <c r="B24" s="94"/>
      <c r="C24" s="18" t="s">
        <v>237</v>
      </c>
      <c r="D24" s="18"/>
    </row>
    <row r="25" spans="1:4">
      <c r="A25" s="73"/>
      <c r="B25" s="94"/>
      <c r="C25" s="18" t="s">
        <v>238</v>
      </c>
      <c r="D25" s="18"/>
    </row>
    <row r="26" spans="1:4">
      <c r="A26" s="73"/>
      <c r="B26" s="94"/>
      <c r="C26" s="18" t="s">
        <v>239</v>
      </c>
      <c r="D26" s="18"/>
    </row>
    <row r="27" spans="1:4">
      <c r="A27" s="73"/>
      <c r="B27" s="94"/>
      <c r="C27" s="18" t="s">
        <v>240</v>
      </c>
      <c r="D27" s="18"/>
    </row>
    <row r="28" spans="1:4">
      <c r="A28" s="73"/>
      <c r="B28" s="94"/>
      <c r="C28" s="18" t="s">
        <v>241</v>
      </c>
      <c r="D28" s="18"/>
    </row>
    <row r="29" spans="1:4">
      <c r="A29" s="73"/>
      <c r="B29" s="94"/>
      <c r="C29" s="18" t="s">
        <v>242</v>
      </c>
      <c r="D29" s="18"/>
    </row>
    <row r="30" spans="1:4">
      <c r="A30" s="73"/>
      <c r="B30" s="94"/>
      <c r="C30" s="18" t="s">
        <v>243</v>
      </c>
      <c r="D30" s="18"/>
    </row>
    <row r="31" spans="1:4">
      <c r="A31" s="73"/>
      <c r="B31" s="94"/>
      <c r="C31" s="18" t="s">
        <v>244</v>
      </c>
      <c r="D31" s="18"/>
    </row>
    <row r="32" spans="1:4">
      <c r="A32" s="73"/>
      <c r="B32" s="94"/>
      <c r="C32" s="18" t="s">
        <v>245</v>
      </c>
      <c r="D32" s="18"/>
    </row>
    <row r="33" spans="1:4">
      <c r="A33" s="73"/>
      <c r="B33" s="94"/>
      <c r="C33" s="18" t="s">
        <v>246</v>
      </c>
      <c r="D33" s="18"/>
    </row>
    <row r="34" spans="1:4">
      <c r="A34" s="73"/>
      <c r="B34" s="94"/>
      <c r="C34" s="18" t="s">
        <v>247</v>
      </c>
      <c r="D34" s="18"/>
    </row>
    <row r="35" spans="1:4">
      <c r="A35" s="73"/>
      <c r="B35" s="94"/>
      <c r="C35" s="18" t="s">
        <v>248</v>
      </c>
      <c r="D35" s="18"/>
    </row>
    <row r="36" spans="1:4">
      <c r="A36" s="73"/>
      <c r="B36" s="94"/>
      <c r="C36" s="18" t="s">
        <v>249</v>
      </c>
      <c r="D36" s="18"/>
    </row>
    <row r="37" spans="1:4">
      <c r="A37" s="73"/>
      <c r="B37" s="94"/>
      <c r="C37" s="7" t="s">
        <v>250</v>
      </c>
      <c r="D37" s="18"/>
    </row>
    <row r="38" spans="1:4">
      <c r="A38" s="73"/>
      <c r="B38" s="94"/>
      <c r="C38" s="18" t="s">
        <v>251</v>
      </c>
      <c r="D38" s="18"/>
    </row>
    <row r="39" spans="1:4">
      <c r="A39" s="73"/>
      <c r="B39" s="94"/>
      <c r="C39" s="18" t="s">
        <v>252</v>
      </c>
      <c r="D39" s="18"/>
    </row>
    <row r="40" spans="1:4">
      <c r="A40" s="73"/>
      <c r="B40" s="94"/>
      <c r="C40" s="18" t="s">
        <v>253</v>
      </c>
      <c r="D40" s="18"/>
    </row>
    <row r="41" spans="1:4">
      <c r="A41" s="73"/>
      <c r="B41" s="94"/>
      <c r="C41" s="18" t="s">
        <v>254</v>
      </c>
      <c r="D41" s="18"/>
    </row>
    <row r="42" spans="1:4">
      <c r="A42" s="73"/>
      <c r="B42" s="94"/>
      <c r="C42" s="18" t="s">
        <v>255</v>
      </c>
      <c r="D42" s="18"/>
    </row>
    <row r="43" spans="1:4">
      <c r="A43" s="73"/>
      <c r="B43" s="94"/>
      <c r="C43" s="18" t="s">
        <v>256</v>
      </c>
      <c r="D43" s="18"/>
    </row>
    <row r="44" spans="1:4">
      <c r="A44" s="73"/>
      <c r="B44" s="94"/>
      <c r="C44" s="18" t="s">
        <v>257</v>
      </c>
      <c r="D44" s="18"/>
    </row>
    <row r="45" spans="1:4">
      <c r="A45" s="73"/>
      <c r="B45" s="94"/>
      <c r="C45" s="18" t="s">
        <v>258</v>
      </c>
      <c r="D45" s="18"/>
    </row>
    <row r="46" spans="1:4">
      <c r="A46" s="73"/>
      <c r="B46" s="94"/>
      <c r="C46" s="18" t="s">
        <v>259</v>
      </c>
      <c r="D46" s="18"/>
    </row>
    <row r="47" spans="1:4">
      <c r="A47" s="73"/>
      <c r="B47" s="94"/>
      <c r="C47" s="18" t="s">
        <v>260</v>
      </c>
      <c r="D47" s="18"/>
    </row>
    <row r="48" spans="1:4">
      <c r="A48" s="73"/>
      <c r="B48" s="94"/>
      <c r="C48" s="18" t="s">
        <v>261</v>
      </c>
      <c r="D48" s="18"/>
    </row>
    <row r="49" spans="1:4">
      <c r="A49" s="73"/>
      <c r="B49" s="94"/>
      <c r="C49" s="18" t="s">
        <v>262</v>
      </c>
      <c r="D49" s="18"/>
    </row>
    <row r="50" spans="1:4">
      <c r="A50" s="73"/>
      <c r="B50" s="94"/>
      <c r="C50" s="18" t="s">
        <v>263</v>
      </c>
      <c r="D50" s="18"/>
    </row>
    <row r="51" spans="1:4">
      <c r="A51" s="73"/>
      <c r="B51" s="94"/>
      <c r="C51" s="18" t="s">
        <v>264</v>
      </c>
      <c r="D51" s="18"/>
    </row>
    <row r="52" spans="1:4">
      <c r="A52" s="73"/>
      <c r="B52" s="94"/>
      <c r="C52" s="18" t="s">
        <v>265</v>
      </c>
      <c r="D52" s="18"/>
    </row>
    <row r="53" spans="1:4">
      <c r="A53" s="73"/>
      <c r="B53" s="94"/>
      <c r="C53" s="18" t="s">
        <v>266</v>
      </c>
      <c r="D53" s="18"/>
    </row>
    <row r="54" spans="1:4">
      <c r="A54" s="73"/>
      <c r="B54" s="94"/>
      <c r="C54" s="18" t="s">
        <v>267</v>
      </c>
      <c r="D54" s="18"/>
    </row>
    <row r="55" spans="1:4">
      <c r="A55" s="73"/>
      <c r="B55" s="94"/>
      <c r="C55" s="18" t="s">
        <v>268</v>
      </c>
      <c r="D55" s="18"/>
    </row>
    <row r="56" spans="1:4">
      <c r="A56" s="73"/>
      <c r="B56" s="94"/>
      <c r="C56" s="18" t="s">
        <v>269</v>
      </c>
      <c r="D56" s="18"/>
    </row>
    <row r="57" spans="1:4">
      <c r="A57" s="73"/>
      <c r="B57" s="94"/>
      <c r="C57" s="18" t="s">
        <v>270</v>
      </c>
      <c r="D57" s="18"/>
    </row>
    <row r="58" spans="1:4">
      <c r="A58" s="73"/>
      <c r="B58" s="94"/>
      <c r="C58" s="18" t="s">
        <v>271</v>
      </c>
      <c r="D58" s="18"/>
    </row>
    <row r="59" spans="1:4">
      <c r="A59" s="73"/>
      <c r="B59" s="94"/>
      <c r="C59" s="18" t="s">
        <v>272</v>
      </c>
      <c r="D59" s="18"/>
    </row>
    <row r="60" spans="1:4">
      <c r="A60" s="73"/>
      <c r="B60" s="94"/>
      <c r="C60" s="18" t="s">
        <v>273</v>
      </c>
      <c r="D60" s="18"/>
    </row>
    <row r="61" spans="1:4">
      <c r="A61" s="73"/>
      <c r="B61" s="94"/>
      <c r="C61" s="18" t="s">
        <v>274</v>
      </c>
      <c r="D61" s="18"/>
    </row>
    <row r="62" spans="1:4">
      <c r="A62" s="73"/>
      <c r="B62" s="94"/>
      <c r="C62" s="18" t="s">
        <v>275</v>
      </c>
      <c r="D62" s="18"/>
    </row>
    <row r="63" spans="1:4">
      <c r="A63" s="73"/>
      <c r="B63" s="94"/>
      <c r="C63" s="18" t="s">
        <v>276</v>
      </c>
      <c r="D63" s="18"/>
    </row>
    <row r="64" spans="1:4">
      <c r="A64" s="73"/>
      <c r="B64" s="94"/>
      <c r="C64" s="18" t="s">
        <v>277</v>
      </c>
      <c r="D64" s="18"/>
    </row>
    <row r="65" spans="1:4">
      <c r="A65" s="73"/>
      <c r="B65" s="94"/>
      <c r="C65" s="18" t="s">
        <v>278</v>
      </c>
      <c r="D65" s="18"/>
    </row>
    <row r="66" spans="1:4">
      <c r="A66" s="73"/>
      <c r="B66" s="94"/>
      <c r="C66" s="18" t="s">
        <v>279</v>
      </c>
      <c r="D66" s="18"/>
    </row>
    <row r="67" spans="1:4">
      <c r="A67" s="73"/>
      <c r="B67" s="94"/>
      <c r="C67" s="18" t="s">
        <v>280</v>
      </c>
      <c r="D67" s="18"/>
    </row>
    <row r="68" spans="1:4">
      <c r="A68" s="73"/>
      <c r="B68" s="94"/>
      <c r="C68" s="18" t="s">
        <v>281</v>
      </c>
      <c r="D68" s="18"/>
    </row>
    <row r="69" spans="1:4">
      <c r="A69" s="73"/>
      <c r="B69" s="94"/>
      <c r="C69" s="18" t="s">
        <v>282</v>
      </c>
      <c r="D69" s="18"/>
    </row>
    <row r="70" spans="1:4">
      <c r="A70" s="73"/>
      <c r="B70" s="94"/>
      <c r="C70" s="18" t="s">
        <v>283</v>
      </c>
      <c r="D70" s="18"/>
    </row>
    <row r="71" spans="1:4">
      <c r="A71" s="73"/>
      <c r="B71" s="94"/>
      <c r="C71" s="18" t="s">
        <v>284</v>
      </c>
      <c r="D71" s="18"/>
    </row>
    <row r="72" spans="1:4">
      <c r="A72" s="73"/>
      <c r="B72" s="94"/>
      <c r="C72" s="18" t="s">
        <v>285</v>
      </c>
      <c r="D72" s="18"/>
    </row>
    <row r="73" spans="1:4">
      <c r="A73" s="73"/>
      <c r="B73" s="94"/>
      <c r="C73" s="18" t="s">
        <v>286</v>
      </c>
      <c r="D73" s="18"/>
    </row>
    <row r="74" spans="1:4">
      <c r="A74" s="73"/>
      <c r="B74" s="94"/>
      <c r="C74" s="18" t="s">
        <v>287</v>
      </c>
      <c r="D74" s="18"/>
    </row>
    <row r="75" spans="1:4">
      <c r="A75" s="73"/>
      <c r="B75" s="94"/>
      <c r="C75" s="18" t="s">
        <v>288</v>
      </c>
      <c r="D75" s="18"/>
    </row>
    <row r="76" spans="1:4">
      <c r="A76" s="73"/>
      <c r="B76" s="94"/>
      <c r="C76" s="18" t="s">
        <v>289</v>
      </c>
      <c r="D76" s="18"/>
    </row>
    <row r="77" spans="1:4">
      <c r="A77" s="73"/>
      <c r="B77" s="94"/>
      <c r="C77" s="18" t="s">
        <v>290</v>
      </c>
      <c r="D77" s="18"/>
    </row>
    <row r="78" spans="1:4">
      <c r="A78" s="73"/>
      <c r="B78" s="94"/>
      <c r="C78" s="18" t="s">
        <v>291</v>
      </c>
      <c r="D78" s="18"/>
    </row>
    <row r="79" spans="1:4">
      <c r="A79" s="73"/>
      <c r="B79" s="94"/>
      <c r="C79" s="18" t="s">
        <v>292</v>
      </c>
      <c r="D79" s="18"/>
    </row>
    <row r="80" spans="1:4">
      <c r="A80" s="73"/>
      <c r="B80" s="94"/>
      <c r="C80" s="18" t="s">
        <v>293</v>
      </c>
      <c r="D80" s="18"/>
    </row>
    <row r="81" spans="1:4">
      <c r="A81" s="73"/>
      <c r="B81" s="94"/>
      <c r="C81" s="18" t="s">
        <v>294</v>
      </c>
      <c r="D81" s="18"/>
    </row>
    <row r="82" spans="1:4">
      <c r="A82" s="73"/>
      <c r="B82" s="94"/>
      <c r="C82" s="18" t="s">
        <v>295</v>
      </c>
      <c r="D82" s="18"/>
    </row>
    <row r="83" spans="1:4">
      <c r="A83" s="73"/>
      <c r="B83" s="94"/>
      <c r="C83" s="18" t="s">
        <v>296</v>
      </c>
      <c r="D83" s="18"/>
    </row>
    <row r="84" spans="1:4">
      <c r="A84" s="73"/>
      <c r="B84" s="94"/>
      <c r="C84" s="18" t="s">
        <v>297</v>
      </c>
      <c r="D84" s="18"/>
    </row>
    <row r="85" spans="1:4">
      <c r="A85" s="73"/>
      <c r="B85" s="94"/>
      <c r="C85" s="18" t="s">
        <v>298</v>
      </c>
      <c r="D85" s="18"/>
    </row>
    <row r="86" spans="1:4">
      <c r="A86" s="73"/>
      <c r="B86" s="94"/>
      <c r="C86" s="18" t="s">
        <v>299</v>
      </c>
      <c r="D86" s="18"/>
    </row>
    <row r="87" spans="1:4">
      <c r="A87" s="73"/>
      <c r="B87" s="94"/>
      <c r="C87" s="18" t="s">
        <v>300</v>
      </c>
      <c r="D87" s="18"/>
    </row>
    <row r="88" spans="1:4">
      <c r="A88" s="73"/>
      <c r="B88" s="94"/>
      <c r="C88" s="18" t="s">
        <v>301</v>
      </c>
      <c r="D88" s="18"/>
    </row>
    <row r="89" spans="1:4">
      <c r="A89" s="73"/>
      <c r="B89" s="94"/>
      <c r="C89" s="18" t="s">
        <v>302</v>
      </c>
      <c r="D89" s="18"/>
    </row>
    <row r="90" spans="1:4">
      <c r="A90" s="73"/>
      <c r="B90" s="94"/>
      <c r="C90" s="18" t="s">
        <v>303</v>
      </c>
      <c r="D90" s="18"/>
    </row>
    <row r="91" spans="1:4">
      <c r="A91" s="73"/>
      <c r="B91" s="94"/>
      <c r="C91" s="18" t="s">
        <v>304</v>
      </c>
      <c r="D91" s="18"/>
    </row>
    <row r="92" spans="1:4">
      <c r="A92" s="73"/>
      <c r="B92" s="94"/>
      <c r="C92" s="18" t="s">
        <v>305</v>
      </c>
      <c r="D92" s="18"/>
    </row>
    <row r="93" spans="1:4">
      <c r="A93" s="73"/>
      <c r="B93" s="94"/>
      <c r="C93" s="18" t="s">
        <v>306</v>
      </c>
      <c r="D93" s="18"/>
    </row>
    <row r="94" spans="1:4">
      <c r="A94" s="73"/>
      <c r="B94" s="94"/>
      <c r="C94" s="18" t="s">
        <v>307</v>
      </c>
      <c r="D94" s="18" t="s">
        <v>308</v>
      </c>
    </row>
    <row r="95" spans="1:4">
      <c r="A95" s="73"/>
      <c r="B95" s="94"/>
      <c r="C95" s="18" t="s">
        <v>309</v>
      </c>
      <c r="D95" s="18" t="s">
        <v>310</v>
      </c>
    </row>
    <row r="96" spans="1:4">
      <c r="A96" s="73"/>
      <c r="B96" s="94"/>
      <c r="C96" s="18" t="s">
        <v>311</v>
      </c>
      <c r="D96" s="18" t="s">
        <v>310</v>
      </c>
    </row>
    <row r="97" spans="1:4">
      <c r="A97" s="73"/>
      <c r="B97" s="94"/>
      <c r="C97" s="18" t="s">
        <v>312</v>
      </c>
      <c r="D97" s="18" t="s">
        <v>310</v>
      </c>
    </row>
    <row r="98" spans="1:4">
      <c r="A98" s="73"/>
      <c r="B98" s="94"/>
      <c r="C98" s="18" t="s">
        <v>313</v>
      </c>
      <c r="D98" s="18" t="s">
        <v>310</v>
      </c>
    </row>
    <row r="99" spans="1:4">
      <c r="A99" s="73"/>
      <c r="B99" s="94"/>
      <c r="C99" s="18" t="s">
        <v>314</v>
      </c>
      <c r="D99" s="18" t="s">
        <v>310</v>
      </c>
    </row>
    <row r="100" spans="1:4">
      <c r="A100" s="73"/>
      <c r="B100" s="94"/>
      <c r="C100" s="18" t="s">
        <v>315</v>
      </c>
      <c r="D100" s="18" t="s">
        <v>310</v>
      </c>
    </row>
    <row r="101" spans="1:4">
      <c r="A101" s="73"/>
      <c r="B101" s="94"/>
      <c r="C101" s="18" t="s">
        <v>316</v>
      </c>
      <c r="D101" s="18" t="s">
        <v>310</v>
      </c>
    </row>
    <row r="102" spans="1:4">
      <c r="A102" s="73"/>
      <c r="B102" s="94"/>
      <c r="C102" s="18" t="s">
        <v>317</v>
      </c>
      <c r="D102" s="18" t="s">
        <v>310</v>
      </c>
    </row>
    <row r="103" spans="1:4">
      <c r="A103" s="73"/>
      <c r="B103" s="94"/>
      <c r="C103" s="18" t="s">
        <v>318</v>
      </c>
      <c r="D103" s="18" t="s">
        <v>310</v>
      </c>
    </row>
    <row r="104" spans="1:4">
      <c r="A104" s="68"/>
      <c r="B104" s="68" t="s">
        <v>151</v>
      </c>
      <c r="C104" s="17" t="s">
        <v>319</v>
      </c>
      <c r="D104" s="17"/>
    </row>
    <row r="105" spans="1:4">
      <c r="A105" s="69"/>
      <c r="B105" s="69"/>
      <c r="C105" s="17" t="s">
        <v>150</v>
      </c>
      <c r="D105" s="17"/>
    </row>
    <row r="106" spans="1:4">
      <c r="A106" s="69"/>
      <c r="B106" s="69"/>
      <c r="C106" s="17" t="s">
        <v>320</v>
      </c>
      <c r="D106" s="17"/>
    </row>
    <row r="107" spans="1:4">
      <c r="A107" s="69"/>
      <c r="B107" s="69"/>
      <c r="C107" s="17" t="s">
        <v>321</v>
      </c>
      <c r="D107" s="17"/>
    </row>
    <row r="108" spans="1:4">
      <c r="A108" s="69"/>
      <c r="B108" s="69"/>
      <c r="C108" s="17" t="s">
        <v>34</v>
      </c>
      <c r="D108" s="17"/>
    </row>
    <row r="109" spans="1:4">
      <c r="A109" s="69"/>
      <c r="B109" s="69"/>
      <c r="C109" s="17" t="s">
        <v>322</v>
      </c>
      <c r="D109" s="17"/>
    </row>
    <row r="110" spans="1:4">
      <c r="A110" s="70"/>
      <c r="B110" s="70"/>
      <c r="C110" s="17" t="s">
        <v>93</v>
      </c>
      <c r="D110" s="17"/>
    </row>
    <row r="111" spans="1:4">
      <c r="A111" s="73"/>
      <c r="B111" s="59" t="s">
        <v>172</v>
      </c>
      <c r="C111" s="18" t="s">
        <v>319</v>
      </c>
      <c r="D111" s="18"/>
    </row>
    <row r="112" spans="1:4">
      <c r="A112" s="73"/>
      <c r="B112" s="60"/>
      <c r="C112" s="18" t="s">
        <v>178</v>
      </c>
      <c r="D112" s="18"/>
    </row>
    <row r="113" spans="1:4">
      <c r="A113" s="73"/>
      <c r="B113" s="61"/>
      <c r="C113" s="18" t="s">
        <v>323</v>
      </c>
      <c r="D113" s="18"/>
    </row>
    <row r="114" spans="1:4">
      <c r="A114" s="86"/>
      <c r="B114" s="86" t="s">
        <v>324</v>
      </c>
      <c r="C114" s="17" t="s">
        <v>319</v>
      </c>
      <c r="D114" s="17"/>
    </row>
    <row r="115" spans="1:4">
      <c r="A115" s="86"/>
      <c r="B115" s="86"/>
      <c r="C115" s="17" t="s">
        <v>320</v>
      </c>
      <c r="D115" s="17"/>
    </row>
    <row r="116" spans="1:4">
      <c r="A116" s="86"/>
      <c r="B116" s="86"/>
      <c r="C116" s="17" t="s">
        <v>321</v>
      </c>
      <c r="D116" s="17"/>
    </row>
    <row r="117" spans="1:4">
      <c r="A117" s="86"/>
      <c r="B117" s="86"/>
      <c r="C117" s="17" t="s">
        <v>322</v>
      </c>
      <c r="D117" s="17"/>
    </row>
    <row r="118" spans="1:4">
      <c r="A118" s="72"/>
      <c r="B118" s="87" t="s">
        <v>114</v>
      </c>
      <c r="C118" s="18" t="s">
        <v>319</v>
      </c>
      <c r="D118" s="18"/>
    </row>
    <row r="119" spans="1:4">
      <c r="A119" s="8"/>
      <c r="B119" s="107"/>
      <c r="C119" s="18" t="s">
        <v>325</v>
      </c>
      <c r="D119" s="18"/>
    </row>
    <row r="120" spans="1:4">
      <c r="A120" s="8"/>
      <c r="B120" s="107"/>
      <c r="C120" s="18" t="s">
        <v>321</v>
      </c>
      <c r="D120" s="18"/>
    </row>
    <row r="121" spans="1:4">
      <c r="A121" s="8"/>
      <c r="B121" s="107"/>
      <c r="C121" s="18" t="s">
        <v>34</v>
      </c>
      <c r="D121" s="18"/>
    </row>
    <row r="122" spans="1:4">
      <c r="A122" s="8"/>
      <c r="B122" s="107"/>
      <c r="C122" s="18" t="s">
        <v>320</v>
      </c>
      <c r="D122" s="18"/>
    </row>
    <row r="123" spans="1:4">
      <c r="A123" s="8"/>
      <c r="B123" s="107"/>
      <c r="C123" s="18" t="s">
        <v>326</v>
      </c>
      <c r="D123" s="18"/>
    </row>
    <row r="124" spans="1:4">
      <c r="A124" s="8"/>
      <c r="B124" s="107"/>
      <c r="C124" s="18" t="s">
        <v>327</v>
      </c>
      <c r="D124" s="18"/>
    </row>
    <row r="125" spans="1:4">
      <c r="A125" s="8"/>
      <c r="B125" s="107"/>
      <c r="C125" s="18" t="s">
        <v>322</v>
      </c>
      <c r="D125" s="18"/>
    </row>
    <row r="126" spans="1:4">
      <c r="A126" s="73"/>
      <c r="B126" s="88"/>
      <c r="C126" s="18" t="s">
        <v>93</v>
      </c>
      <c r="D126" s="18"/>
    </row>
    <row r="127" spans="1:4">
      <c r="A127" s="68"/>
      <c r="B127" s="68" t="s">
        <v>152</v>
      </c>
      <c r="C127" s="17" t="s">
        <v>328</v>
      </c>
      <c r="D127" s="17"/>
    </row>
    <row r="128" spans="1:4">
      <c r="A128" s="69"/>
      <c r="B128" s="69"/>
      <c r="C128" s="17" t="s">
        <v>329</v>
      </c>
      <c r="D128" s="17"/>
    </row>
    <row r="129" spans="1:4">
      <c r="A129" s="69"/>
      <c r="B129" s="69"/>
      <c r="C129" s="17" t="s">
        <v>330</v>
      </c>
      <c r="D129" s="17"/>
    </row>
    <row r="130" spans="1:4">
      <c r="A130" s="69"/>
      <c r="B130" s="69"/>
      <c r="C130" s="17" t="s">
        <v>331</v>
      </c>
      <c r="D130" s="17"/>
    </row>
    <row r="131" spans="1:4">
      <c r="A131" s="69"/>
      <c r="B131" s="69"/>
      <c r="C131" s="17" t="s">
        <v>34</v>
      </c>
      <c r="D131" s="17"/>
    </row>
    <row r="132" spans="1:4">
      <c r="A132" s="73"/>
      <c r="B132" s="60" t="s">
        <v>332</v>
      </c>
      <c r="C132" s="18" t="s">
        <v>328</v>
      </c>
      <c r="D132" s="18"/>
    </row>
    <row r="133" spans="1:4">
      <c r="A133" s="73"/>
      <c r="B133" s="60"/>
      <c r="C133" s="18" t="s">
        <v>34</v>
      </c>
      <c r="D133" s="18"/>
    </row>
    <row r="134" spans="1:4">
      <c r="A134" s="74"/>
      <c r="B134" s="61"/>
      <c r="C134" s="18" t="s">
        <v>93</v>
      </c>
      <c r="D134" s="18"/>
    </row>
    <row r="135" spans="1:4">
      <c r="A135" s="75"/>
      <c r="B135" s="75" t="s">
        <v>333</v>
      </c>
      <c r="C135" s="17" t="s">
        <v>334</v>
      </c>
      <c r="D135" s="17"/>
    </row>
    <row r="136" spans="1:4">
      <c r="A136" s="76"/>
      <c r="B136" s="76"/>
      <c r="C136" s="17" t="s">
        <v>335</v>
      </c>
      <c r="D136" s="17"/>
    </row>
    <row r="137" spans="1:4">
      <c r="A137" s="76"/>
      <c r="B137" s="76"/>
      <c r="C137" s="17" t="s">
        <v>336</v>
      </c>
      <c r="D137" s="17" t="s">
        <v>337</v>
      </c>
    </row>
    <row r="138" spans="1:4">
      <c r="A138" s="76"/>
      <c r="B138" s="76"/>
      <c r="C138" s="17" t="s">
        <v>338</v>
      </c>
      <c r="D138" s="17" t="s">
        <v>339</v>
      </c>
    </row>
    <row r="139" spans="1:4">
      <c r="A139" s="76"/>
      <c r="B139" s="76"/>
      <c r="C139" s="17" t="s">
        <v>340</v>
      </c>
      <c r="D139" s="17"/>
    </row>
    <row r="140" spans="1:4">
      <c r="A140" s="76"/>
      <c r="B140" s="76"/>
      <c r="C140" s="17" t="s">
        <v>341</v>
      </c>
      <c r="D140" s="17"/>
    </row>
    <row r="141" spans="1:4">
      <c r="A141" s="76"/>
      <c r="B141" s="76"/>
      <c r="C141" s="17" t="s">
        <v>342</v>
      </c>
      <c r="D141" s="17"/>
    </row>
    <row r="142" spans="1:4">
      <c r="A142" s="76"/>
      <c r="B142" s="76"/>
      <c r="C142" s="17" t="s">
        <v>343</v>
      </c>
      <c r="D142" s="17"/>
    </row>
    <row r="143" spans="1:4">
      <c r="A143" s="76"/>
      <c r="B143" s="76"/>
      <c r="C143" s="17" t="s">
        <v>344</v>
      </c>
      <c r="D143" s="17"/>
    </row>
    <row r="144" spans="1:4">
      <c r="A144" s="76"/>
      <c r="B144" s="76"/>
      <c r="C144" s="17" t="s">
        <v>345</v>
      </c>
      <c r="D144" s="17"/>
    </row>
    <row r="145" spans="1:4">
      <c r="A145" s="76"/>
      <c r="B145" s="76"/>
      <c r="C145" s="17" t="s">
        <v>93</v>
      </c>
      <c r="D145" s="17"/>
    </row>
    <row r="146" spans="1:4">
      <c r="A146" s="72"/>
      <c r="B146" s="65" t="s">
        <v>346</v>
      </c>
      <c r="C146" s="18" t="s">
        <v>347</v>
      </c>
      <c r="D146" s="18"/>
    </row>
    <row r="147" spans="1:4">
      <c r="A147" s="74"/>
      <c r="B147" s="67"/>
      <c r="C147" s="18" t="s">
        <v>132</v>
      </c>
      <c r="D147" s="18"/>
    </row>
    <row r="148" spans="1:4">
      <c r="A148" s="54"/>
      <c r="B148" s="106" t="s">
        <v>8</v>
      </c>
      <c r="C148" s="17" t="s">
        <v>40</v>
      </c>
      <c r="D148" s="17" t="s">
        <v>348</v>
      </c>
    </row>
    <row r="149" spans="1:4">
      <c r="A149" s="55"/>
      <c r="B149" s="55"/>
      <c r="C149" s="17" t="s">
        <v>349</v>
      </c>
      <c r="D149" s="17" t="s">
        <v>350</v>
      </c>
    </row>
    <row r="150" spans="1:4">
      <c r="A150" s="55"/>
      <c r="B150" s="55"/>
      <c r="C150" s="17" t="s">
        <v>351</v>
      </c>
      <c r="D150" s="17" t="s">
        <v>352</v>
      </c>
    </row>
    <row r="151" spans="1:4">
      <c r="A151" s="55"/>
      <c r="B151" s="55"/>
      <c r="C151" s="17" t="s">
        <v>353</v>
      </c>
      <c r="D151" s="17" t="s">
        <v>354</v>
      </c>
    </row>
    <row r="152" spans="1:4">
      <c r="A152" s="55"/>
      <c r="B152" s="55"/>
      <c r="C152" s="17" t="s">
        <v>355</v>
      </c>
      <c r="D152" s="17" t="s">
        <v>356</v>
      </c>
    </row>
    <row r="153" spans="1:4">
      <c r="A153" s="55"/>
      <c r="B153" s="55"/>
      <c r="C153" s="17" t="s">
        <v>357</v>
      </c>
      <c r="D153" s="17" t="s">
        <v>358</v>
      </c>
    </row>
    <row r="154" spans="1:4">
      <c r="A154" s="55"/>
      <c r="B154" s="55"/>
      <c r="C154" s="17" t="s">
        <v>359</v>
      </c>
      <c r="D154" s="17" t="s">
        <v>360</v>
      </c>
    </row>
    <row r="155" spans="1:4">
      <c r="A155" s="55"/>
      <c r="B155" s="55"/>
      <c r="C155" s="17" t="s">
        <v>361</v>
      </c>
      <c r="D155" s="17" t="s">
        <v>362</v>
      </c>
    </row>
    <row r="156" spans="1:4">
      <c r="A156" s="55"/>
      <c r="B156" s="55"/>
      <c r="C156" s="17" t="s">
        <v>363</v>
      </c>
      <c r="D156" s="17" t="s">
        <v>364</v>
      </c>
    </row>
    <row r="157" spans="1:4">
      <c r="A157" s="55"/>
      <c r="B157" s="55"/>
      <c r="C157" s="17" t="s">
        <v>365</v>
      </c>
      <c r="D157" s="17" t="s">
        <v>366</v>
      </c>
    </row>
    <row r="158" spans="1:4">
      <c r="A158" s="55"/>
      <c r="B158" s="55"/>
      <c r="C158" s="17" t="s">
        <v>367</v>
      </c>
      <c r="D158" s="17" t="s">
        <v>368</v>
      </c>
    </row>
    <row r="159" spans="1:4">
      <c r="A159" s="55"/>
      <c r="B159" s="55"/>
      <c r="C159" s="17" t="s">
        <v>369</v>
      </c>
      <c r="D159" s="17" t="s">
        <v>370</v>
      </c>
    </row>
    <row r="160" spans="1:4">
      <c r="A160" s="55"/>
      <c r="B160" s="55"/>
      <c r="C160" s="17" t="s">
        <v>371</v>
      </c>
      <c r="D160" s="17" t="s">
        <v>372</v>
      </c>
    </row>
    <row r="161" spans="1:4">
      <c r="A161" s="55"/>
      <c r="B161" s="55"/>
      <c r="C161" s="17" t="s">
        <v>373</v>
      </c>
      <c r="D161" s="17" t="s">
        <v>374</v>
      </c>
    </row>
    <row r="162" spans="1:4">
      <c r="A162" s="55"/>
      <c r="B162" s="55"/>
      <c r="C162" s="17" t="s">
        <v>375</v>
      </c>
      <c r="D162" s="17" t="s">
        <v>376</v>
      </c>
    </row>
    <row r="163" spans="1:4">
      <c r="A163" s="55"/>
      <c r="B163" s="55"/>
      <c r="C163" s="17" t="s">
        <v>377</v>
      </c>
      <c r="D163" s="17" t="s">
        <v>378</v>
      </c>
    </row>
    <row r="164" spans="1:4">
      <c r="A164" s="55"/>
      <c r="B164" s="55"/>
      <c r="C164" s="17" t="s">
        <v>379</v>
      </c>
      <c r="D164" s="17" t="s">
        <v>380</v>
      </c>
    </row>
    <row r="165" spans="1:4">
      <c r="A165" s="55"/>
      <c r="B165" s="55"/>
      <c r="C165" s="17" t="s">
        <v>381</v>
      </c>
      <c r="D165" s="17" t="s">
        <v>382</v>
      </c>
    </row>
    <row r="166" spans="1:4">
      <c r="A166" s="55"/>
      <c r="B166" s="55"/>
      <c r="C166" s="17" t="s">
        <v>383</v>
      </c>
      <c r="D166" s="17" t="s">
        <v>384</v>
      </c>
    </row>
    <row r="167" spans="1:4">
      <c r="A167" s="55"/>
      <c r="B167" s="55"/>
      <c r="C167" s="17" t="s">
        <v>385</v>
      </c>
      <c r="D167" s="17" t="s">
        <v>386</v>
      </c>
    </row>
    <row r="168" spans="1:4">
      <c r="A168" s="55"/>
      <c r="B168" s="55"/>
      <c r="C168" s="17" t="s">
        <v>387</v>
      </c>
      <c r="D168" s="17" t="s">
        <v>388</v>
      </c>
    </row>
    <row r="169" spans="1:4">
      <c r="A169" s="55"/>
      <c r="B169" s="55"/>
      <c r="C169" s="17" t="s">
        <v>389</v>
      </c>
      <c r="D169" s="17" t="s">
        <v>390</v>
      </c>
    </row>
    <row r="170" spans="1:4">
      <c r="A170" s="55"/>
      <c r="B170" s="55"/>
      <c r="C170" s="17" t="s">
        <v>391</v>
      </c>
      <c r="D170" s="17" t="s">
        <v>392</v>
      </c>
    </row>
    <row r="171" spans="1:4">
      <c r="A171" s="55"/>
      <c r="B171" s="55"/>
      <c r="C171" s="17" t="s">
        <v>393</v>
      </c>
      <c r="D171" s="17" t="s">
        <v>394</v>
      </c>
    </row>
    <row r="172" spans="1:4">
      <c r="A172" s="55"/>
      <c r="B172" s="55"/>
      <c r="C172" s="17" t="s">
        <v>395</v>
      </c>
      <c r="D172" s="17" t="s">
        <v>396</v>
      </c>
    </row>
    <row r="173" spans="1:4">
      <c r="A173" s="55"/>
      <c r="B173" s="55"/>
      <c r="C173" s="17" t="s">
        <v>397</v>
      </c>
      <c r="D173" s="17" t="s">
        <v>398</v>
      </c>
    </row>
    <row r="174" spans="1:4">
      <c r="A174" s="55"/>
      <c r="B174" s="55"/>
      <c r="C174" s="17" t="s">
        <v>399</v>
      </c>
      <c r="D174" s="17" t="s">
        <v>400</v>
      </c>
    </row>
    <row r="175" spans="1:4">
      <c r="A175" s="55"/>
      <c r="B175" s="55"/>
      <c r="C175" s="17" t="s">
        <v>401</v>
      </c>
      <c r="D175" s="17" t="s">
        <v>402</v>
      </c>
    </row>
    <row r="176" spans="1:4">
      <c r="A176" s="55"/>
      <c r="B176" s="55"/>
      <c r="C176" s="17" t="s">
        <v>403</v>
      </c>
      <c r="D176" s="17" t="s">
        <v>404</v>
      </c>
    </row>
    <row r="177" spans="1:4">
      <c r="A177" s="55"/>
      <c r="B177" s="55"/>
      <c r="C177" s="17" t="s">
        <v>405</v>
      </c>
      <c r="D177" s="17" t="s">
        <v>406</v>
      </c>
    </row>
    <row r="178" spans="1:4">
      <c r="A178" s="55"/>
      <c r="B178" s="55"/>
      <c r="C178" s="17" t="s">
        <v>407</v>
      </c>
      <c r="D178" s="17" t="s">
        <v>408</v>
      </c>
    </row>
    <row r="179" spans="1:4">
      <c r="A179" s="55"/>
      <c r="B179" s="55"/>
      <c r="C179" s="17" t="s">
        <v>409</v>
      </c>
      <c r="D179" s="17" t="s">
        <v>410</v>
      </c>
    </row>
    <row r="180" spans="1:4">
      <c r="A180" s="55"/>
      <c r="B180" s="55"/>
      <c r="C180" s="17" t="s">
        <v>411</v>
      </c>
      <c r="D180" s="17" t="s">
        <v>412</v>
      </c>
    </row>
    <row r="181" spans="1:4">
      <c r="A181" s="55"/>
      <c r="B181" s="55"/>
      <c r="C181" s="17" t="s">
        <v>93</v>
      </c>
      <c r="D181" s="17" t="s">
        <v>93</v>
      </c>
    </row>
    <row r="182" spans="1:4">
      <c r="A182" s="72"/>
      <c r="B182" s="65" t="s">
        <v>413</v>
      </c>
      <c r="C182" s="47" t="s">
        <v>414</v>
      </c>
      <c r="D182" s="47"/>
    </row>
    <row r="183" spans="1:4">
      <c r="A183" s="73"/>
      <c r="B183" s="66"/>
      <c r="C183" s="47" t="s">
        <v>415</v>
      </c>
      <c r="D183" s="47"/>
    </row>
    <row r="184" spans="1:4">
      <c r="A184" s="73"/>
      <c r="B184" s="66"/>
      <c r="C184" s="47" t="s">
        <v>416</v>
      </c>
      <c r="D184" s="47"/>
    </row>
    <row r="185" spans="1:4">
      <c r="A185" s="74"/>
      <c r="B185" s="67"/>
      <c r="C185" s="48" t="s">
        <v>417</v>
      </c>
      <c r="D185" s="48"/>
    </row>
    <row r="186" spans="1:4">
      <c r="A186" s="68"/>
      <c r="B186" s="68" t="s">
        <v>418</v>
      </c>
      <c r="C186" s="46" t="s">
        <v>419</v>
      </c>
      <c r="D186" s="46"/>
    </row>
    <row r="187" spans="1:4">
      <c r="A187" s="69"/>
      <c r="B187" s="69"/>
      <c r="C187" s="46" t="s">
        <v>420</v>
      </c>
      <c r="D187" s="46"/>
    </row>
    <row r="188" spans="1:4">
      <c r="A188" s="72"/>
      <c r="B188" s="65" t="s">
        <v>10</v>
      </c>
      <c r="C188" s="48" t="s">
        <v>182</v>
      </c>
      <c r="D188" s="48" t="s">
        <v>421</v>
      </c>
    </row>
    <row r="189" spans="1:4">
      <c r="A189" s="73"/>
      <c r="B189" s="66"/>
      <c r="C189" s="48" t="s">
        <v>422</v>
      </c>
      <c r="D189" s="48" t="s">
        <v>423</v>
      </c>
    </row>
    <row r="190" spans="1:4">
      <c r="A190" s="73"/>
      <c r="B190" s="66"/>
      <c r="C190" s="48" t="s">
        <v>34</v>
      </c>
      <c r="D190" s="48" t="s">
        <v>34</v>
      </c>
    </row>
    <row r="191" spans="1:4">
      <c r="A191" s="73"/>
      <c r="B191" s="66"/>
      <c r="C191" s="48" t="s">
        <v>424</v>
      </c>
      <c r="D191" s="48" t="s">
        <v>425</v>
      </c>
    </row>
    <row r="192" spans="1:4">
      <c r="A192" s="73"/>
      <c r="B192" s="66"/>
      <c r="C192" s="48" t="s">
        <v>426</v>
      </c>
      <c r="D192" s="48" t="s">
        <v>427</v>
      </c>
    </row>
    <row r="193" spans="1:4">
      <c r="A193" s="73"/>
      <c r="B193" s="66"/>
      <c r="C193" s="48" t="s">
        <v>428</v>
      </c>
      <c r="D193" s="48" t="s">
        <v>429</v>
      </c>
    </row>
    <row r="194" spans="1:4">
      <c r="A194" s="73"/>
      <c r="B194" s="66"/>
      <c r="C194" s="48" t="s">
        <v>430</v>
      </c>
      <c r="D194" s="48" t="s">
        <v>431</v>
      </c>
    </row>
    <row r="195" spans="1:4">
      <c r="A195" s="73"/>
      <c r="B195" s="66"/>
      <c r="C195" s="48" t="s">
        <v>432</v>
      </c>
      <c r="D195" s="48" t="s">
        <v>433</v>
      </c>
    </row>
    <row r="196" spans="1:4">
      <c r="A196" s="73"/>
      <c r="B196" s="66"/>
      <c r="C196" s="48" t="s">
        <v>434</v>
      </c>
      <c r="D196" s="48" t="s">
        <v>435</v>
      </c>
    </row>
    <row r="197" spans="1:4">
      <c r="A197" s="73"/>
      <c r="B197" s="66"/>
      <c r="C197" s="48" t="s">
        <v>436</v>
      </c>
      <c r="D197" s="48" t="s">
        <v>437</v>
      </c>
    </row>
    <row r="198" spans="1:4">
      <c r="A198" s="73"/>
      <c r="B198" s="66"/>
      <c r="C198" s="48" t="s">
        <v>95</v>
      </c>
      <c r="D198" s="48" t="s">
        <v>438</v>
      </c>
    </row>
    <row r="199" spans="1:4">
      <c r="A199" s="73"/>
      <c r="B199" s="66"/>
      <c r="C199" s="48" t="s">
        <v>439</v>
      </c>
      <c r="D199" s="48" t="s">
        <v>440</v>
      </c>
    </row>
    <row r="200" spans="1:4">
      <c r="A200" s="73"/>
      <c r="B200" s="66"/>
      <c r="C200" s="48" t="s">
        <v>93</v>
      </c>
      <c r="D200" s="48" t="s">
        <v>93</v>
      </c>
    </row>
    <row r="201" spans="1:4">
      <c r="A201" s="74"/>
      <c r="B201" s="67"/>
      <c r="C201" s="48" t="s">
        <v>417</v>
      </c>
      <c r="D201" s="48" t="s">
        <v>441</v>
      </c>
    </row>
    <row r="202" spans="1:4">
      <c r="A202" s="106"/>
      <c r="B202" s="106" t="s">
        <v>153</v>
      </c>
      <c r="C202" s="17" t="s">
        <v>442</v>
      </c>
      <c r="D202" s="17"/>
    </row>
    <row r="203" spans="1:4">
      <c r="A203" s="55"/>
      <c r="B203" s="55"/>
      <c r="C203" s="17" t="s">
        <v>443</v>
      </c>
      <c r="D203" s="17"/>
    </row>
    <row r="204" spans="1:4">
      <c r="A204" s="55"/>
      <c r="B204" s="55"/>
      <c r="C204" s="17" t="s">
        <v>444</v>
      </c>
      <c r="D204" s="17"/>
    </row>
    <row r="205" spans="1:4">
      <c r="A205" s="55"/>
      <c r="B205" s="55"/>
      <c r="C205" s="17" t="s">
        <v>445</v>
      </c>
      <c r="D205" s="17"/>
    </row>
    <row r="206" spans="1:4">
      <c r="A206" s="55"/>
      <c r="B206" s="55"/>
      <c r="C206" s="17" t="s">
        <v>446</v>
      </c>
      <c r="D206" s="17"/>
    </row>
    <row r="207" spans="1:4">
      <c r="A207" s="55"/>
      <c r="B207" s="55"/>
      <c r="C207" s="17" t="s">
        <v>447</v>
      </c>
      <c r="D207" s="17"/>
    </row>
    <row r="208" spans="1:4">
      <c r="A208" s="55"/>
      <c r="B208" s="55"/>
      <c r="C208" s="17" t="s">
        <v>448</v>
      </c>
      <c r="D208" s="17"/>
    </row>
    <row r="209" spans="1:4">
      <c r="A209" s="55"/>
      <c r="B209" s="55"/>
      <c r="C209" s="17" t="s">
        <v>449</v>
      </c>
      <c r="D209" s="17"/>
    </row>
    <row r="210" spans="1:4">
      <c r="A210" s="55"/>
      <c r="B210" s="55"/>
      <c r="C210" s="17" t="s">
        <v>450</v>
      </c>
      <c r="D210" s="17"/>
    </row>
    <row r="211" spans="1:4">
      <c r="A211" s="55"/>
      <c r="B211" s="55"/>
      <c r="C211" s="17" t="s">
        <v>451</v>
      </c>
      <c r="D211" s="17"/>
    </row>
    <row r="212" spans="1:4">
      <c r="A212" s="55"/>
      <c r="B212" s="55"/>
      <c r="C212" s="17" t="s">
        <v>452</v>
      </c>
      <c r="D212" s="17"/>
    </row>
    <row r="213" spans="1:4">
      <c r="A213" s="55"/>
      <c r="B213" s="55"/>
      <c r="C213" s="17" t="s">
        <v>453</v>
      </c>
      <c r="D213" s="17"/>
    </row>
    <row r="214" spans="1:4">
      <c r="A214" s="55"/>
      <c r="B214" s="55"/>
      <c r="C214" s="17" t="s">
        <v>454</v>
      </c>
      <c r="D214" s="17"/>
    </row>
    <row r="215" spans="1:4">
      <c r="A215" s="55"/>
      <c r="B215" s="55"/>
      <c r="C215" s="17" t="s">
        <v>455</v>
      </c>
      <c r="D215" s="17"/>
    </row>
    <row r="216" spans="1:4">
      <c r="A216" s="55"/>
      <c r="B216" s="55"/>
      <c r="C216" s="17" t="s">
        <v>456</v>
      </c>
      <c r="D216" s="17"/>
    </row>
    <row r="217" spans="1:4">
      <c r="A217" s="55"/>
      <c r="B217" s="55"/>
      <c r="C217" s="17" t="s">
        <v>457</v>
      </c>
      <c r="D217" s="17"/>
    </row>
    <row r="218" spans="1:4">
      <c r="A218" s="55"/>
      <c r="B218" s="55"/>
      <c r="C218" s="17" t="s">
        <v>458</v>
      </c>
      <c r="D218" s="17" t="s">
        <v>459</v>
      </c>
    </row>
    <row r="219" spans="1:4">
      <c r="A219" s="55"/>
      <c r="B219" s="55"/>
      <c r="C219" s="17" t="s">
        <v>460</v>
      </c>
      <c r="D219" s="17"/>
    </row>
    <row r="220" spans="1:4">
      <c r="A220" s="55"/>
      <c r="B220" s="55"/>
      <c r="C220" s="17" t="s">
        <v>461</v>
      </c>
      <c r="D220" s="17"/>
    </row>
    <row r="221" spans="1:4">
      <c r="A221" s="55"/>
      <c r="B221" s="55"/>
      <c r="C221" s="17" t="s">
        <v>462</v>
      </c>
      <c r="D221" s="17"/>
    </row>
    <row r="222" spans="1:4">
      <c r="A222" s="55"/>
      <c r="B222" s="55"/>
      <c r="C222" s="17" t="s">
        <v>463</v>
      </c>
      <c r="D222" s="17"/>
    </row>
    <row r="223" spans="1:4">
      <c r="A223" s="55"/>
      <c r="B223" s="55"/>
      <c r="C223" s="17" t="s">
        <v>464</v>
      </c>
      <c r="D223" s="17"/>
    </row>
    <row r="224" spans="1:4">
      <c r="A224" s="55"/>
      <c r="B224" s="55"/>
      <c r="C224" s="17" t="s">
        <v>465</v>
      </c>
      <c r="D224" s="17"/>
    </row>
    <row r="225" spans="1:4">
      <c r="A225" s="55"/>
      <c r="B225" s="55"/>
      <c r="C225" s="17" t="s">
        <v>466</v>
      </c>
      <c r="D225" s="17"/>
    </row>
    <row r="226" spans="1:4">
      <c r="A226" s="55"/>
      <c r="B226" s="55"/>
      <c r="C226" s="17" t="s">
        <v>467</v>
      </c>
      <c r="D226" s="17"/>
    </row>
    <row r="227" spans="1:4">
      <c r="A227" s="55"/>
      <c r="B227" s="55"/>
      <c r="C227" s="17" t="s">
        <v>468</v>
      </c>
      <c r="D227" s="17"/>
    </row>
    <row r="228" spans="1:4">
      <c r="A228" s="55"/>
      <c r="B228" s="55"/>
      <c r="C228" s="17" t="s">
        <v>469</v>
      </c>
      <c r="D228" s="17"/>
    </row>
    <row r="229" spans="1:4">
      <c r="A229" s="55"/>
      <c r="B229" s="55"/>
      <c r="C229" s="17" t="s">
        <v>470</v>
      </c>
      <c r="D229" s="17"/>
    </row>
    <row r="230" spans="1:4">
      <c r="A230" s="55"/>
      <c r="B230" s="55"/>
      <c r="C230" s="17" t="s">
        <v>471</v>
      </c>
      <c r="D230" s="17"/>
    </row>
    <row r="231" spans="1:4">
      <c r="A231" s="55"/>
      <c r="B231" s="55"/>
      <c r="C231" s="17" t="s">
        <v>472</v>
      </c>
      <c r="D231" s="17"/>
    </row>
    <row r="232" spans="1:4">
      <c r="A232" s="55"/>
      <c r="B232" s="55"/>
      <c r="C232" s="17" t="s">
        <v>473</v>
      </c>
      <c r="D232" s="17"/>
    </row>
    <row r="233" spans="1:4">
      <c r="A233" s="55"/>
      <c r="B233" s="55"/>
      <c r="C233" s="17" t="s">
        <v>474</v>
      </c>
      <c r="D233" s="17"/>
    </row>
    <row r="234" spans="1:4">
      <c r="A234" s="55"/>
      <c r="B234" s="55"/>
      <c r="C234" s="17" t="s">
        <v>475</v>
      </c>
      <c r="D234" s="17"/>
    </row>
    <row r="235" spans="1:4">
      <c r="A235" s="55"/>
      <c r="B235" s="55"/>
      <c r="C235" s="17" t="s">
        <v>476</v>
      </c>
      <c r="D235" s="17"/>
    </row>
    <row r="236" spans="1:4">
      <c r="A236" s="55"/>
      <c r="B236" s="55"/>
      <c r="C236" s="17" t="s">
        <v>477</v>
      </c>
      <c r="D236" s="17"/>
    </row>
    <row r="237" spans="1:4">
      <c r="A237" s="55"/>
      <c r="B237" s="55"/>
      <c r="C237" s="17" t="s">
        <v>478</v>
      </c>
      <c r="D237" s="17"/>
    </row>
    <row r="238" spans="1:4">
      <c r="A238" s="55"/>
      <c r="B238" s="55"/>
      <c r="C238" s="17" t="s">
        <v>479</v>
      </c>
      <c r="D238" s="17"/>
    </row>
    <row r="239" spans="1:4">
      <c r="A239" s="55"/>
      <c r="B239" s="55"/>
      <c r="C239" s="17" t="s">
        <v>480</v>
      </c>
      <c r="D239" s="17"/>
    </row>
    <row r="240" spans="1:4">
      <c r="A240" s="55"/>
      <c r="B240" s="55"/>
      <c r="C240" s="17" t="s">
        <v>481</v>
      </c>
      <c r="D240" s="17"/>
    </row>
    <row r="241" spans="1:4">
      <c r="A241" s="55"/>
      <c r="B241" s="55"/>
      <c r="C241" s="17" t="s">
        <v>482</v>
      </c>
      <c r="D241" s="17"/>
    </row>
    <row r="242" spans="1:4">
      <c r="A242" s="55"/>
      <c r="B242" s="55"/>
      <c r="C242" s="17" t="s">
        <v>483</v>
      </c>
      <c r="D242" s="17"/>
    </row>
    <row r="243" spans="1:4">
      <c r="A243" s="55"/>
      <c r="B243" s="55"/>
      <c r="C243" s="17" t="s">
        <v>484</v>
      </c>
      <c r="D243" s="17"/>
    </row>
    <row r="244" spans="1:4">
      <c r="A244" s="55"/>
      <c r="B244" s="55"/>
      <c r="C244" s="17" t="s">
        <v>485</v>
      </c>
      <c r="D244" s="17"/>
    </row>
    <row r="245" spans="1:4">
      <c r="A245" s="55"/>
      <c r="B245" s="55"/>
      <c r="C245" s="17" t="s">
        <v>486</v>
      </c>
      <c r="D245" s="17"/>
    </row>
    <row r="246" spans="1:4">
      <c r="A246" s="55"/>
      <c r="B246" s="55"/>
      <c r="C246" s="17" t="s">
        <v>487</v>
      </c>
      <c r="D246" s="17"/>
    </row>
    <row r="247" spans="1:4">
      <c r="A247" s="55"/>
      <c r="B247" s="55"/>
      <c r="C247" s="17" t="s">
        <v>488</v>
      </c>
      <c r="D247" s="17"/>
    </row>
    <row r="248" spans="1:4">
      <c r="A248" s="55"/>
      <c r="B248" s="55"/>
      <c r="C248" s="17" t="s">
        <v>489</v>
      </c>
      <c r="D248" s="17"/>
    </row>
    <row r="249" spans="1:4">
      <c r="A249" s="55"/>
      <c r="B249" s="55"/>
      <c r="C249" s="17" t="s">
        <v>490</v>
      </c>
      <c r="D249" s="17"/>
    </row>
    <row r="250" spans="1:4">
      <c r="A250" s="55"/>
      <c r="B250" s="55"/>
      <c r="C250" s="17" t="s">
        <v>491</v>
      </c>
      <c r="D250" s="17"/>
    </row>
    <row r="251" spans="1:4">
      <c r="A251" s="55"/>
      <c r="B251" s="55"/>
      <c r="C251" s="17" t="s">
        <v>492</v>
      </c>
      <c r="D251" s="17"/>
    </row>
    <row r="252" spans="1:4">
      <c r="A252" s="55"/>
      <c r="B252" s="55"/>
      <c r="C252" s="17" t="s">
        <v>93</v>
      </c>
      <c r="D252" s="17"/>
    </row>
    <row r="253" spans="1:4">
      <c r="A253" s="55"/>
      <c r="B253" s="55"/>
      <c r="C253" s="17" t="s">
        <v>493</v>
      </c>
      <c r="D253" s="17"/>
    </row>
    <row r="254" spans="1:4">
      <c r="A254" s="55"/>
      <c r="B254" s="55"/>
      <c r="C254" s="17" t="s">
        <v>494</v>
      </c>
      <c r="D254" s="17"/>
    </row>
    <row r="255" spans="1:4">
      <c r="A255" s="55"/>
      <c r="B255" s="55"/>
      <c r="C255" s="17" t="s">
        <v>495</v>
      </c>
      <c r="D255" s="17"/>
    </row>
    <row r="256" spans="1:4">
      <c r="A256" s="55"/>
      <c r="B256" s="55"/>
      <c r="C256" s="17" t="s">
        <v>496</v>
      </c>
      <c r="D256" s="17"/>
    </row>
    <row r="257" spans="1:4">
      <c r="A257" s="55"/>
      <c r="B257" s="55"/>
      <c r="C257" s="17" t="s">
        <v>497</v>
      </c>
      <c r="D257" s="17"/>
    </row>
    <row r="258" spans="1:4">
      <c r="A258" s="55"/>
      <c r="B258" s="55"/>
      <c r="C258" s="17" t="s">
        <v>498</v>
      </c>
      <c r="D258" s="17"/>
    </row>
    <row r="259" spans="1:4">
      <c r="A259" s="55"/>
      <c r="B259" s="55"/>
      <c r="C259" s="17" t="s">
        <v>499</v>
      </c>
      <c r="D259" s="17"/>
    </row>
    <row r="260" spans="1:4">
      <c r="A260" s="55"/>
      <c r="B260" s="55"/>
      <c r="C260" s="17" t="s">
        <v>500</v>
      </c>
      <c r="D260" s="17"/>
    </row>
    <row r="261" spans="1:4">
      <c r="A261" s="55"/>
      <c r="B261" s="55"/>
      <c r="C261" s="17" t="s">
        <v>501</v>
      </c>
      <c r="D261" s="17"/>
    </row>
    <row r="262" spans="1:4">
      <c r="A262" s="55"/>
      <c r="B262" s="55"/>
      <c r="C262" s="17" t="s">
        <v>502</v>
      </c>
      <c r="D262" s="17"/>
    </row>
    <row r="263" spans="1:4">
      <c r="A263" s="55"/>
      <c r="B263" s="55"/>
      <c r="C263" s="17" t="s">
        <v>503</v>
      </c>
      <c r="D263" s="17"/>
    </row>
    <row r="264" spans="1:4">
      <c r="A264" s="55"/>
      <c r="B264" s="55"/>
      <c r="C264" s="17" t="s">
        <v>504</v>
      </c>
      <c r="D264" s="17"/>
    </row>
    <row r="265" spans="1:4">
      <c r="A265" s="55"/>
      <c r="B265" s="55"/>
      <c r="C265" s="17" t="s">
        <v>505</v>
      </c>
      <c r="D265" s="17"/>
    </row>
    <row r="266" spans="1:4">
      <c r="A266" s="55"/>
      <c r="B266" s="55"/>
      <c r="C266" s="17" t="s">
        <v>506</v>
      </c>
      <c r="D266" s="17"/>
    </row>
    <row r="267" spans="1:4">
      <c r="A267" s="55"/>
      <c r="B267" s="55"/>
      <c r="C267" s="17" t="s">
        <v>507</v>
      </c>
      <c r="D267" s="17"/>
    </row>
    <row r="268" spans="1:4">
      <c r="A268" s="55"/>
      <c r="B268" s="55"/>
      <c r="C268" s="17" t="s">
        <v>508</v>
      </c>
      <c r="D268" s="17"/>
    </row>
    <row r="269" spans="1:4">
      <c r="A269" s="55"/>
      <c r="B269" s="55"/>
      <c r="C269" s="17" t="s">
        <v>509</v>
      </c>
      <c r="D269" s="17"/>
    </row>
    <row r="270" spans="1:4">
      <c r="A270" s="55"/>
      <c r="B270" s="55"/>
      <c r="C270" s="17" t="s">
        <v>510</v>
      </c>
      <c r="D270" s="17" t="s">
        <v>511</v>
      </c>
    </row>
    <row r="271" spans="1:4">
      <c r="A271" s="55"/>
      <c r="B271" s="55"/>
      <c r="C271" s="17" t="s">
        <v>512</v>
      </c>
      <c r="D271" s="17" t="s">
        <v>513</v>
      </c>
    </row>
    <row r="272" spans="1:4">
      <c r="A272" s="55"/>
      <c r="B272" s="55"/>
      <c r="C272" s="17" t="s">
        <v>514</v>
      </c>
      <c r="D272" s="17" t="s">
        <v>515</v>
      </c>
    </row>
    <row r="273" spans="1:4">
      <c r="A273" s="55"/>
      <c r="B273" s="55"/>
      <c r="C273" s="17" t="s">
        <v>516</v>
      </c>
      <c r="D273" s="17"/>
    </row>
    <row r="274" spans="1:4">
      <c r="A274" s="55"/>
      <c r="B274" s="55"/>
      <c r="C274" s="17" t="s">
        <v>517</v>
      </c>
      <c r="D274" s="17" t="s">
        <v>518</v>
      </c>
    </row>
    <row r="275" spans="1:4">
      <c r="A275" s="55"/>
      <c r="B275" s="55"/>
      <c r="C275" s="17" t="s">
        <v>519</v>
      </c>
      <c r="D275" s="17"/>
    </row>
    <row r="276" spans="1:4">
      <c r="A276" s="55"/>
      <c r="B276" s="55"/>
      <c r="C276" s="17" t="s">
        <v>520</v>
      </c>
      <c r="D276" s="17"/>
    </row>
    <row r="277" spans="1:4">
      <c r="A277" s="55"/>
      <c r="B277" s="55"/>
      <c r="C277" s="17" t="s">
        <v>521</v>
      </c>
      <c r="D277" s="17"/>
    </row>
    <row r="278" spans="1:4">
      <c r="A278" s="55"/>
      <c r="B278" s="55"/>
      <c r="C278" s="17" t="s">
        <v>522</v>
      </c>
      <c r="D278" s="17"/>
    </row>
    <row r="279" spans="1:4">
      <c r="A279" s="55"/>
      <c r="B279" s="55"/>
      <c r="C279" s="17" t="s">
        <v>523</v>
      </c>
      <c r="D279" s="17"/>
    </row>
    <row r="280" spans="1:4">
      <c r="A280" s="55"/>
      <c r="B280" s="55"/>
      <c r="C280" s="17" t="s">
        <v>524</v>
      </c>
      <c r="D280" s="17"/>
    </row>
    <row r="281" spans="1:4">
      <c r="A281" s="55"/>
      <c r="B281" s="55"/>
      <c r="C281" s="17" t="s">
        <v>525</v>
      </c>
      <c r="D281" s="17"/>
    </row>
    <row r="282" spans="1:4">
      <c r="A282" s="55"/>
      <c r="B282" s="55"/>
      <c r="C282" s="17" t="s">
        <v>526</v>
      </c>
      <c r="D282" s="17" t="s">
        <v>527</v>
      </c>
    </row>
    <row r="283" spans="1:4">
      <c r="A283" s="55"/>
      <c r="B283" s="55"/>
      <c r="C283" s="17" t="s">
        <v>528</v>
      </c>
      <c r="D283" s="17"/>
    </row>
    <row r="284" spans="1:4">
      <c r="A284" s="55"/>
      <c r="B284" s="55"/>
      <c r="C284" s="17" t="s">
        <v>529</v>
      </c>
      <c r="D284" s="17" t="s">
        <v>530</v>
      </c>
    </row>
    <row r="285" spans="1:4">
      <c r="A285" s="55"/>
      <c r="B285" s="55"/>
      <c r="C285" s="17" t="s">
        <v>531</v>
      </c>
      <c r="D285" s="17"/>
    </row>
    <row r="286" spans="1:4">
      <c r="A286" s="55"/>
      <c r="B286" s="55"/>
      <c r="C286" s="17" t="s">
        <v>532</v>
      </c>
      <c r="D286" s="17"/>
    </row>
    <row r="287" spans="1:4">
      <c r="A287" s="55"/>
      <c r="B287" s="55"/>
      <c r="C287" s="17" t="s">
        <v>533</v>
      </c>
      <c r="D287" s="17"/>
    </row>
    <row r="288" spans="1:4">
      <c r="A288" s="55"/>
      <c r="B288" s="55"/>
      <c r="C288" s="17" t="s">
        <v>534</v>
      </c>
      <c r="D288" s="17"/>
    </row>
    <row r="289" spans="1:4">
      <c r="A289" s="55"/>
      <c r="B289" s="55"/>
      <c r="C289" s="17" t="s">
        <v>535</v>
      </c>
      <c r="D289" s="17" t="s">
        <v>536</v>
      </c>
    </row>
    <row r="290" spans="1:4">
      <c r="A290" s="55"/>
      <c r="B290" s="55"/>
      <c r="C290" s="17" t="s">
        <v>537</v>
      </c>
      <c r="D290" s="17"/>
    </row>
    <row r="291" spans="1:4">
      <c r="A291" s="55"/>
      <c r="B291" s="55"/>
      <c r="C291" s="17" t="s">
        <v>538</v>
      </c>
      <c r="D291" s="17"/>
    </row>
    <row r="292" spans="1:4">
      <c r="A292" s="55"/>
      <c r="B292" s="55"/>
      <c r="C292" s="17" t="s">
        <v>539</v>
      </c>
      <c r="D292" s="17"/>
    </row>
    <row r="293" spans="1:4">
      <c r="A293" s="55"/>
      <c r="B293" s="55"/>
      <c r="C293" s="17" t="s">
        <v>540</v>
      </c>
      <c r="D293" s="17"/>
    </row>
    <row r="294" spans="1:4">
      <c r="A294" s="55"/>
      <c r="B294" s="55"/>
      <c r="C294" s="17" t="s">
        <v>541</v>
      </c>
      <c r="D294" s="17"/>
    </row>
    <row r="295" spans="1:4">
      <c r="A295" s="55"/>
      <c r="B295" s="55"/>
      <c r="C295" s="17" t="s">
        <v>542</v>
      </c>
      <c r="D295" s="17"/>
    </row>
    <row r="296" spans="1:4">
      <c r="A296" s="55"/>
      <c r="B296" s="55"/>
      <c r="C296" s="17" t="s">
        <v>543</v>
      </c>
      <c r="D296" s="17"/>
    </row>
    <row r="297" spans="1:4">
      <c r="A297" s="55"/>
      <c r="B297" s="55"/>
      <c r="C297" s="17" t="s">
        <v>544</v>
      </c>
      <c r="D297" s="17" t="s">
        <v>545</v>
      </c>
    </row>
    <row r="298" spans="1:4">
      <c r="A298" s="55"/>
      <c r="B298" s="55"/>
      <c r="C298" s="17" t="s">
        <v>546</v>
      </c>
      <c r="D298" s="17"/>
    </row>
    <row r="299" spans="1:4">
      <c r="A299" s="55"/>
      <c r="B299" s="55"/>
      <c r="C299" s="17" t="s">
        <v>547</v>
      </c>
      <c r="D299" s="17"/>
    </row>
    <row r="300" spans="1:4">
      <c r="A300" s="55"/>
      <c r="B300" s="55"/>
      <c r="C300" s="122" t="s">
        <v>548</v>
      </c>
      <c r="D300" s="17"/>
    </row>
    <row r="301" spans="1:4">
      <c r="A301" s="55"/>
      <c r="B301" s="55"/>
      <c r="C301" s="17" t="s">
        <v>549</v>
      </c>
      <c r="D301" s="17"/>
    </row>
    <row r="302" spans="1:4">
      <c r="A302" s="55"/>
      <c r="B302" s="55"/>
      <c r="C302" s="17" t="s">
        <v>550</v>
      </c>
      <c r="D302" s="17"/>
    </row>
    <row r="303" spans="1:4">
      <c r="A303" s="55"/>
      <c r="B303" s="55"/>
      <c r="C303" s="17" t="s">
        <v>551</v>
      </c>
      <c r="D303" s="17"/>
    </row>
    <row r="304" spans="1:4">
      <c r="A304" s="55"/>
      <c r="B304" s="55"/>
      <c r="C304" s="17" t="s">
        <v>552</v>
      </c>
      <c r="D304" s="17"/>
    </row>
    <row r="305" spans="1:4">
      <c r="A305" s="55"/>
      <c r="B305" s="55"/>
      <c r="C305" s="17" t="s">
        <v>553</v>
      </c>
      <c r="D305" s="17"/>
    </row>
    <row r="306" spans="1:4">
      <c r="A306" s="55"/>
      <c r="B306" s="55"/>
      <c r="C306" s="17" t="s">
        <v>554</v>
      </c>
      <c r="D306" s="17"/>
    </row>
    <row r="307" spans="1:4">
      <c r="A307" s="55"/>
      <c r="B307" s="55"/>
      <c r="C307" s="17" t="s">
        <v>555</v>
      </c>
      <c r="D307" s="17"/>
    </row>
    <row r="308" spans="1:4">
      <c r="A308" s="55"/>
      <c r="B308" s="55"/>
      <c r="C308" s="17" t="s">
        <v>556</v>
      </c>
      <c r="D308" s="17"/>
    </row>
    <row r="309" spans="1:4">
      <c r="A309" s="55"/>
      <c r="B309" s="55"/>
      <c r="C309" s="17" t="s">
        <v>557</v>
      </c>
      <c r="D309" s="17"/>
    </row>
    <row r="310" spans="1:4">
      <c r="A310" s="55"/>
      <c r="B310" s="55"/>
      <c r="C310" s="122" t="s">
        <v>558</v>
      </c>
      <c r="D310" s="17"/>
    </row>
    <row r="311" spans="1:4">
      <c r="A311" s="55"/>
      <c r="B311" s="55"/>
      <c r="C311" s="122" t="s">
        <v>559</v>
      </c>
      <c r="D311" s="17"/>
    </row>
    <row r="312" spans="1:4">
      <c r="A312" s="55"/>
      <c r="B312" s="55"/>
      <c r="C312" s="122" t="s">
        <v>560</v>
      </c>
      <c r="D312" s="17"/>
    </row>
    <row r="313" spans="1:4">
      <c r="A313" s="55"/>
      <c r="B313" s="55"/>
      <c r="C313" s="17" t="s">
        <v>561</v>
      </c>
      <c r="D313" s="17"/>
    </row>
    <row r="314" spans="1:4">
      <c r="A314" s="55"/>
      <c r="B314" s="55"/>
      <c r="C314" s="17" t="s">
        <v>562</v>
      </c>
      <c r="D314" s="17"/>
    </row>
    <row r="315" spans="1:4">
      <c r="A315" s="55"/>
      <c r="B315" s="55"/>
      <c r="C315" s="17" t="s">
        <v>563</v>
      </c>
      <c r="D315" s="17"/>
    </row>
    <row r="316" spans="1:4">
      <c r="A316" s="55"/>
      <c r="B316" s="55"/>
      <c r="C316" s="17" t="s">
        <v>564</v>
      </c>
      <c r="D316" s="17"/>
    </row>
    <row r="317" spans="1:4">
      <c r="A317" s="55"/>
      <c r="B317" s="55"/>
      <c r="C317" s="17" t="s">
        <v>565</v>
      </c>
      <c r="D317" s="17"/>
    </row>
    <row r="318" spans="1:4">
      <c r="A318" s="55"/>
      <c r="B318" s="55"/>
      <c r="C318" s="17" t="s">
        <v>566</v>
      </c>
      <c r="D318" s="118" t="s">
        <v>567</v>
      </c>
    </row>
    <row r="319" spans="1:4">
      <c r="A319" s="55"/>
      <c r="B319" s="55"/>
      <c r="C319" s="17" t="s">
        <v>568</v>
      </c>
      <c r="D319" s="17"/>
    </row>
    <row r="320" spans="1:4">
      <c r="A320" s="55"/>
      <c r="B320" s="55"/>
      <c r="C320" s="17" t="s">
        <v>569</v>
      </c>
      <c r="D320" s="17"/>
    </row>
    <row r="321" spans="1:4">
      <c r="A321" s="55"/>
      <c r="B321" s="55"/>
      <c r="C321" s="17" t="s">
        <v>570</v>
      </c>
      <c r="D321" s="17"/>
    </row>
    <row r="322" spans="1:4">
      <c r="A322" s="55"/>
      <c r="B322" s="55"/>
      <c r="C322" s="17" t="s">
        <v>571</v>
      </c>
      <c r="D322" s="17"/>
    </row>
    <row r="323" spans="1:4">
      <c r="A323" s="55"/>
      <c r="B323" s="55"/>
      <c r="C323" s="17" t="s">
        <v>572</v>
      </c>
      <c r="D323" s="17"/>
    </row>
    <row r="324" spans="1:4">
      <c r="A324" s="55"/>
      <c r="B324" s="55"/>
      <c r="C324" s="17" t="s">
        <v>573</v>
      </c>
      <c r="D324" s="17"/>
    </row>
    <row r="325" spans="1:4">
      <c r="A325" s="55"/>
      <c r="B325" s="55"/>
      <c r="C325" s="17" t="s">
        <v>574</v>
      </c>
      <c r="D325" s="17"/>
    </row>
    <row r="326" spans="1:4">
      <c r="A326" s="55"/>
      <c r="B326" s="55"/>
      <c r="C326" s="17" t="s">
        <v>575</v>
      </c>
      <c r="D326" s="17"/>
    </row>
    <row r="327" spans="1:4">
      <c r="A327" s="55"/>
      <c r="B327" s="55"/>
      <c r="C327" s="17" t="s">
        <v>576</v>
      </c>
      <c r="D327" s="17"/>
    </row>
    <row r="328" spans="1:4">
      <c r="A328" s="72"/>
      <c r="B328" s="62" t="s">
        <v>577</v>
      </c>
      <c r="C328" s="48" t="s">
        <v>578</v>
      </c>
      <c r="D328" s="48"/>
    </row>
    <row r="329" spans="1:4">
      <c r="A329" s="73"/>
      <c r="B329" s="63"/>
      <c r="C329" s="48" t="s">
        <v>579</v>
      </c>
      <c r="D329" s="48"/>
    </row>
    <row r="330" spans="1:4">
      <c r="A330" s="73"/>
      <c r="B330" s="63"/>
      <c r="C330" s="120" t="s">
        <v>580</v>
      </c>
      <c r="D330" s="48"/>
    </row>
    <row r="331" spans="1:4">
      <c r="A331" s="73"/>
      <c r="B331" s="63"/>
      <c r="C331" s="119" t="s">
        <v>581</v>
      </c>
      <c r="D331" s="48"/>
    </row>
    <row r="332" spans="1:4">
      <c r="A332" s="73"/>
      <c r="B332" s="63"/>
      <c r="C332" s="119" t="s">
        <v>582</v>
      </c>
      <c r="D332" s="48"/>
    </row>
    <row r="333" spans="1:4">
      <c r="A333" s="73"/>
      <c r="B333" s="63"/>
      <c r="C333" s="119" t="s">
        <v>583</v>
      </c>
      <c r="D333" s="48"/>
    </row>
    <row r="334" spans="1:4">
      <c r="A334" s="73"/>
      <c r="B334" s="63"/>
      <c r="C334" s="119" t="s">
        <v>584</v>
      </c>
      <c r="D334" s="48"/>
    </row>
    <row r="335" spans="1:4">
      <c r="A335" s="73"/>
      <c r="B335" s="63"/>
      <c r="C335" s="48" t="s">
        <v>585</v>
      </c>
      <c r="D335" s="48"/>
    </row>
    <row r="336" spans="1:4">
      <c r="A336" s="73"/>
      <c r="B336" s="63"/>
      <c r="C336" s="48" t="s">
        <v>586</v>
      </c>
      <c r="D336" s="48"/>
    </row>
    <row r="337" spans="1:4">
      <c r="A337" s="73"/>
      <c r="B337" s="63"/>
      <c r="C337" s="48" t="s">
        <v>587</v>
      </c>
      <c r="D337" s="48"/>
    </row>
    <row r="338" spans="1:4">
      <c r="A338" s="73"/>
      <c r="B338" s="63"/>
      <c r="C338" s="48" t="s">
        <v>588</v>
      </c>
      <c r="D338" s="48"/>
    </row>
    <row r="339" spans="1:4">
      <c r="A339" s="73"/>
      <c r="B339" s="63"/>
      <c r="C339" s="48" t="s">
        <v>589</v>
      </c>
      <c r="D339" s="48"/>
    </row>
    <row r="340" spans="1:4">
      <c r="A340" s="73"/>
      <c r="B340" s="63"/>
      <c r="C340" s="48" t="s">
        <v>590</v>
      </c>
      <c r="D340" s="48"/>
    </row>
    <row r="341" spans="1:4">
      <c r="A341" s="73"/>
      <c r="B341" s="63"/>
      <c r="C341" s="48" t="s">
        <v>591</v>
      </c>
      <c r="D341" s="48"/>
    </row>
    <row r="342" spans="1:4">
      <c r="A342" s="73"/>
      <c r="B342" s="63"/>
      <c r="C342" s="48" t="s">
        <v>592</v>
      </c>
      <c r="D342" s="48"/>
    </row>
    <row r="343" spans="1:4">
      <c r="A343" s="73"/>
      <c r="B343" s="63"/>
      <c r="C343" s="48" t="s">
        <v>593</v>
      </c>
      <c r="D343" s="48"/>
    </row>
    <row r="344" spans="1:4">
      <c r="A344" s="73"/>
      <c r="B344" s="63"/>
      <c r="C344" s="48" t="s">
        <v>594</v>
      </c>
      <c r="D344" s="48"/>
    </row>
    <row r="345" spans="1:4">
      <c r="A345" s="73"/>
      <c r="B345" s="63"/>
      <c r="C345" s="48" t="s">
        <v>595</v>
      </c>
      <c r="D345" s="48"/>
    </row>
    <row r="346" spans="1:4">
      <c r="A346" s="73"/>
      <c r="B346" s="63"/>
      <c r="C346" s="48" t="s">
        <v>596</v>
      </c>
      <c r="D346" s="48"/>
    </row>
    <row r="347" spans="1:4">
      <c r="A347" s="73"/>
      <c r="B347" s="63"/>
      <c r="C347" s="48" t="s">
        <v>597</v>
      </c>
      <c r="D347" s="48"/>
    </row>
    <row r="348" spans="1:4">
      <c r="A348" s="73"/>
      <c r="B348" s="63"/>
      <c r="C348" s="48" t="s">
        <v>598</v>
      </c>
      <c r="D348" s="48"/>
    </row>
    <row r="349" spans="1:4">
      <c r="A349" s="73"/>
      <c r="B349" s="63"/>
      <c r="C349" s="48" t="s">
        <v>599</v>
      </c>
      <c r="D349" s="48"/>
    </row>
    <row r="350" spans="1:4">
      <c r="A350" s="73"/>
      <c r="B350" s="63"/>
      <c r="C350" s="48" t="s">
        <v>600</v>
      </c>
      <c r="D350" s="48"/>
    </row>
    <row r="351" spans="1:4">
      <c r="A351" s="73"/>
      <c r="B351" s="63"/>
      <c r="C351" s="48" t="s">
        <v>601</v>
      </c>
      <c r="D351" s="48"/>
    </row>
    <row r="352" spans="1:4">
      <c r="A352" s="73"/>
      <c r="B352" s="63"/>
      <c r="C352" s="48" t="s">
        <v>602</v>
      </c>
      <c r="D352" s="48"/>
    </row>
    <row r="353" spans="1:4">
      <c r="A353" s="73"/>
      <c r="B353" s="63"/>
      <c r="C353" s="48" t="s">
        <v>603</v>
      </c>
      <c r="D353" s="48"/>
    </row>
    <row r="354" spans="1:4">
      <c r="A354" s="73"/>
      <c r="B354" s="63"/>
      <c r="C354" s="48" t="s">
        <v>604</v>
      </c>
      <c r="D354" s="48"/>
    </row>
    <row r="355" spans="1:4">
      <c r="A355" s="73"/>
      <c r="B355" s="63"/>
      <c r="C355" s="48" t="s">
        <v>605</v>
      </c>
      <c r="D355" s="48"/>
    </row>
    <row r="356" spans="1:4">
      <c r="A356" s="73"/>
      <c r="B356" s="63"/>
      <c r="C356" s="48" t="s">
        <v>606</v>
      </c>
      <c r="D356" s="48"/>
    </row>
    <row r="357" spans="1:4">
      <c r="A357" s="73"/>
      <c r="B357" s="63"/>
      <c r="C357" s="48" t="s">
        <v>607</v>
      </c>
      <c r="D357" s="48"/>
    </row>
    <row r="358" spans="1:4">
      <c r="A358" s="73"/>
      <c r="B358" s="63"/>
      <c r="C358" s="48" t="s">
        <v>608</v>
      </c>
      <c r="D358" s="48"/>
    </row>
    <row r="359" spans="1:4">
      <c r="A359" s="73"/>
      <c r="B359" s="63"/>
      <c r="C359" s="48" t="s">
        <v>609</v>
      </c>
      <c r="D359" s="48"/>
    </row>
    <row r="360" spans="1:4">
      <c r="A360" s="73"/>
      <c r="B360" s="63"/>
      <c r="C360" s="48" t="s">
        <v>610</v>
      </c>
      <c r="D360" s="48"/>
    </row>
    <row r="361" spans="1:4">
      <c r="A361" s="73"/>
      <c r="B361" s="63"/>
      <c r="C361" s="48" t="s">
        <v>611</v>
      </c>
      <c r="D361" s="48"/>
    </row>
    <row r="362" spans="1:4">
      <c r="A362" s="73"/>
      <c r="B362" s="63"/>
      <c r="C362" s="48" t="s">
        <v>612</v>
      </c>
      <c r="D362" s="48"/>
    </row>
    <row r="363" spans="1:4">
      <c r="A363" s="73"/>
      <c r="B363" s="63"/>
      <c r="C363" s="48" t="s">
        <v>613</v>
      </c>
      <c r="D363" s="48"/>
    </row>
    <row r="364" spans="1:4">
      <c r="A364" s="73"/>
      <c r="B364" s="63"/>
      <c r="C364" s="48" t="s">
        <v>614</v>
      </c>
      <c r="D364" s="48"/>
    </row>
    <row r="365" spans="1:4">
      <c r="A365" s="73"/>
      <c r="B365" s="63"/>
      <c r="C365" s="48" t="s">
        <v>615</v>
      </c>
      <c r="D365" s="48"/>
    </row>
    <row r="366" spans="1:4">
      <c r="A366" s="73"/>
      <c r="B366" s="63"/>
      <c r="C366" s="48" t="s">
        <v>616</v>
      </c>
      <c r="D366" s="48"/>
    </row>
    <row r="367" spans="1:4">
      <c r="A367" s="73"/>
      <c r="B367" s="63"/>
      <c r="C367" s="48" t="s">
        <v>617</v>
      </c>
      <c r="D367" s="48"/>
    </row>
    <row r="368" spans="1:4">
      <c r="A368" s="73"/>
      <c r="B368" s="63"/>
      <c r="C368" s="48" t="s">
        <v>618</v>
      </c>
      <c r="D368" s="48"/>
    </row>
    <row r="369" spans="1:4">
      <c r="A369" s="73"/>
      <c r="B369" s="63"/>
      <c r="C369" s="48" t="s">
        <v>619</v>
      </c>
      <c r="D369" s="48"/>
    </row>
    <row r="370" spans="1:4">
      <c r="A370" s="73"/>
      <c r="B370" s="63"/>
      <c r="C370" s="48" t="s">
        <v>620</v>
      </c>
      <c r="D370" s="48"/>
    </row>
    <row r="371" spans="1:4">
      <c r="A371" s="73"/>
      <c r="B371" s="63"/>
      <c r="C371" s="48" t="s">
        <v>621</v>
      </c>
      <c r="D371" s="48"/>
    </row>
    <row r="372" spans="1:4">
      <c r="A372" s="73"/>
      <c r="B372" s="63"/>
      <c r="C372" s="48" t="s">
        <v>622</v>
      </c>
      <c r="D372" s="48"/>
    </row>
    <row r="373" spans="1:4">
      <c r="A373" s="73"/>
      <c r="B373" s="63"/>
      <c r="C373" s="48" t="s">
        <v>623</v>
      </c>
      <c r="D373" s="48"/>
    </row>
    <row r="374" spans="1:4">
      <c r="A374" s="73"/>
      <c r="B374" s="63"/>
      <c r="C374" s="48" t="s">
        <v>624</v>
      </c>
      <c r="D374" s="48"/>
    </row>
    <row r="375" spans="1:4">
      <c r="A375" s="73"/>
      <c r="B375" s="63"/>
      <c r="C375" s="48" t="s">
        <v>625</v>
      </c>
      <c r="D375" s="48"/>
    </row>
    <row r="376" spans="1:4">
      <c r="A376" s="73"/>
      <c r="B376" s="63"/>
      <c r="C376" s="48" t="s">
        <v>626</v>
      </c>
      <c r="D376" s="48"/>
    </row>
    <row r="377" spans="1:4">
      <c r="A377" s="73"/>
      <c r="B377" s="63"/>
      <c r="C377" s="48" t="s">
        <v>627</v>
      </c>
      <c r="D377" s="48"/>
    </row>
    <row r="378" spans="1:4">
      <c r="A378" s="73"/>
      <c r="B378" s="63"/>
      <c r="C378" s="48" t="s">
        <v>628</v>
      </c>
      <c r="D378" s="48"/>
    </row>
    <row r="379" spans="1:4">
      <c r="A379" s="73"/>
      <c r="B379" s="63"/>
      <c r="C379" s="48" t="s">
        <v>629</v>
      </c>
      <c r="D379" s="48"/>
    </row>
    <row r="380" spans="1:4">
      <c r="A380" s="73"/>
      <c r="B380" s="63"/>
      <c r="C380" s="48" t="s">
        <v>630</v>
      </c>
      <c r="D380" s="48"/>
    </row>
    <row r="381" spans="1:4">
      <c r="A381" s="73"/>
      <c r="B381" s="63"/>
      <c r="C381" s="48" t="s">
        <v>631</v>
      </c>
      <c r="D381" s="48"/>
    </row>
    <row r="382" spans="1:4">
      <c r="A382" s="73"/>
      <c r="B382" s="63"/>
      <c r="C382" s="48" t="s">
        <v>632</v>
      </c>
      <c r="D382" s="48"/>
    </row>
    <row r="383" spans="1:4">
      <c r="A383" s="73"/>
      <c r="B383" s="63"/>
      <c r="C383" s="48" t="s">
        <v>633</v>
      </c>
      <c r="D383" s="48"/>
    </row>
    <row r="384" spans="1:4">
      <c r="A384" s="73"/>
      <c r="B384" s="63"/>
      <c r="C384" s="48" t="s">
        <v>634</v>
      </c>
      <c r="D384" s="48"/>
    </row>
    <row r="385" spans="1:4">
      <c r="A385" s="73"/>
      <c r="B385" s="63"/>
      <c r="C385" s="48" t="s">
        <v>635</v>
      </c>
      <c r="D385" s="48"/>
    </row>
    <row r="386" spans="1:4">
      <c r="A386" s="73"/>
      <c r="B386" s="63"/>
      <c r="C386" s="48" t="s">
        <v>636</v>
      </c>
      <c r="D386" s="48"/>
    </row>
    <row r="387" spans="1:4">
      <c r="A387" s="73"/>
      <c r="B387" s="63"/>
      <c r="C387" s="48" t="s">
        <v>637</v>
      </c>
      <c r="D387" s="48"/>
    </row>
    <row r="388" spans="1:4">
      <c r="A388" s="73"/>
      <c r="B388" s="63"/>
      <c r="C388" s="48" t="s">
        <v>638</v>
      </c>
      <c r="D388" s="48"/>
    </row>
    <row r="389" spans="1:4">
      <c r="A389" s="73"/>
      <c r="B389" s="63"/>
      <c r="C389" s="48" t="s">
        <v>639</v>
      </c>
      <c r="D389" s="48"/>
    </row>
    <row r="390" spans="1:4">
      <c r="A390" s="73"/>
      <c r="B390" s="63"/>
      <c r="C390" s="48" t="s">
        <v>640</v>
      </c>
      <c r="D390" s="48"/>
    </row>
    <row r="391" spans="1:4">
      <c r="A391" s="73"/>
      <c r="B391" s="63"/>
      <c r="C391" s="48" t="s">
        <v>641</v>
      </c>
      <c r="D391" s="48"/>
    </row>
    <row r="392" spans="1:4">
      <c r="A392" s="73"/>
      <c r="B392" s="63"/>
      <c r="C392" s="48" t="s">
        <v>642</v>
      </c>
      <c r="D392" s="48"/>
    </row>
    <row r="393" spans="1:4">
      <c r="A393" s="73"/>
      <c r="B393" s="63"/>
      <c r="C393" s="48" t="s">
        <v>643</v>
      </c>
      <c r="D393" s="48"/>
    </row>
    <row r="394" spans="1:4">
      <c r="A394" s="73"/>
      <c r="B394" s="63"/>
      <c r="C394" s="48" t="s">
        <v>644</v>
      </c>
      <c r="D394" s="48"/>
    </row>
    <row r="395" spans="1:4">
      <c r="A395" s="73"/>
      <c r="B395" s="63"/>
      <c r="C395" s="48" t="s">
        <v>645</v>
      </c>
      <c r="D395" s="48"/>
    </row>
    <row r="396" spans="1:4">
      <c r="A396" s="73"/>
      <c r="B396" s="63"/>
      <c r="C396" s="48" t="s">
        <v>646</v>
      </c>
      <c r="D396" s="48"/>
    </row>
    <row r="397" spans="1:4">
      <c r="A397" s="73"/>
      <c r="B397" s="63"/>
      <c r="C397" s="48" t="s">
        <v>647</v>
      </c>
      <c r="D397" s="48"/>
    </row>
    <row r="398" spans="1:4">
      <c r="A398" s="73"/>
      <c r="B398" s="63"/>
      <c r="C398" s="48" t="s">
        <v>648</v>
      </c>
      <c r="D398" s="48"/>
    </row>
    <row r="399" spans="1:4">
      <c r="A399" s="73"/>
      <c r="B399" s="63"/>
      <c r="C399" s="48" t="s">
        <v>649</v>
      </c>
      <c r="D399" s="48"/>
    </row>
    <row r="400" spans="1:4">
      <c r="A400" s="73"/>
      <c r="B400" s="63"/>
      <c r="C400" s="48" t="s">
        <v>650</v>
      </c>
      <c r="D400" s="48"/>
    </row>
    <row r="401" spans="1:4">
      <c r="A401" s="73"/>
      <c r="B401" s="63"/>
      <c r="C401" s="48" t="s">
        <v>651</v>
      </c>
      <c r="D401" s="48"/>
    </row>
    <row r="402" spans="1:4">
      <c r="A402" s="73"/>
      <c r="B402" s="63"/>
      <c r="C402" s="48" t="s">
        <v>652</v>
      </c>
      <c r="D402" s="48"/>
    </row>
    <row r="403" spans="1:4">
      <c r="A403" s="73"/>
      <c r="B403" s="63"/>
      <c r="C403" s="48" t="s">
        <v>653</v>
      </c>
      <c r="D403" s="48"/>
    </row>
    <row r="404" spans="1:4">
      <c r="A404" s="73"/>
      <c r="B404" s="63"/>
      <c r="C404" s="48" t="s">
        <v>654</v>
      </c>
      <c r="D404" s="48"/>
    </row>
    <row r="405" spans="1:4">
      <c r="A405" s="73"/>
      <c r="B405" s="63"/>
      <c r="C405" s="48" t="s">
        <v>655</v>
      </c>
      <c r="D405" s="48"/>
    </row>
    <row r="406" spans="1:4">
      <c r="A406" s="73"/>
      <c r="B406" s="63"/>
      <c r="C406" s="48" t="s">
        <v>656</v>
      </c>
      <c r="D406" s="48"/>
    </row>
    <row r="407" spans="1:4">
      <c r="A407" s="73"/>
      <c r="B407" s="63"/>
      <c r="C407" s="48" t="s">
        <v>657</v>
      </c>
      <c r="D407" s="48"/>
    </row>
    <row r="408" spans="1:4">
      <c r="A408" s="73"/>
      <c r="B408" s="63"/>
      <c r="C408" s="48" t="s">
        <v>658</v>
      </c>
      <c r="D408" s="48"/>
    </row>
    <row r="409" spans="1:4">
      <c r="A409" s="73"/>
      <c r="B409" s="63"/>
      <c r="C409" s="48" t="s">
        <v>659</v>
      </c>
      <c r="D409" s="48"/>
    </row>
    <row r="410" spans="1:4">
      <c r="A410" s="73"/>
      <c r="B410" s="63"/>
      <c r="C410" s="48" t="s">
        <v>660</v>
      </c>
      <c r="D410" s="48"/>
    </row>
    <row r="411" spans="1:4">
      <c r="A411" s="73"/>
      <c r="B411" s="63"/>
      <c r="C411" s="48" t="s">
        <v>661</v>
      </c>
      <c r="D411" s="48"/>
    </row>
    <row r="412" spans="1:4">
      <c r="A412" s="73"/>
      <c r="B412" s="63"/>
      <c r="C412" s="48" t="s">
        <v>662</v>
      </c>
      <c r="D412" s="48"/>
    </row>
    <row r="413" spans="1:4">
      <c r="A413" s="73"/>
      <c r="B413" s="63"/>
      <c r="C413" s="48" t="s">
        <v>663</v>
      </c>
      <c r="D413" s="48"/>
    </row>
    <row r="414" spans="1:4">
      <c r="A414" s="73"/>
      <c r="B414" s="63"/>
      <c r="C414" s="48" t="s">
        <v>664</v>
      </c>
      <c r="D414" s="48"/>
    </row>
    <row r="415" spans="1:4">
      <c r="A415" s="73"/>
      <c r="B415" s="63"/>
      <c r="C415" s="48" t="s">
        <v>665</v>
      </c>
      <c r="D415" s="48"/>
    </row>
    <row r="416" spans="1:4">
      <c r="A416" s="73"/>
      <c r="B416" s="63"/>
      <c r="C416" s="48" t="s">
        <v>666</v>
      </c>
      <c r="D416" s="48"/>
    </row>
    <row r="417" spans="1:4">
      <c r="A417" s="73"/>
      <c r="B417" s="63"/>
      <c r="C417" s="48" t="s">
        <v>667</v>
      </c>
      <c r="D417" s="48"/>
    </row>
    <row r="418" spans="1:4">
      <c r="A418" s="73"/>
      <c r="B418" s="63"/>
      <c r="C418" s="48" t="s">
        <v>668</v>
      </c>
      <c r="D418" s="48"/>
    </row>
    <row r="419" spans="1:4">
      <c r="A419" s="73"/>
      <c r="B419" s="63"/>
      <c r="C419" s="48" t="s">
        <v>669</v>
      </c>
      <c r="D419" s="48"/>
    </row>
    <row r="420" spans="1:4">
      <c r="A420" s="73"/>
      <c r="B420" s="63"/>
      <c r="C420" s="48" t="s">
        <v>670</v>
      </c>
      <c r="D420" s="48"/>
    </row>
    <row r="421" spans="1:4">
      <c r="A421" s="73"/>
      <c r="B421" s="63"/>
      <c r="C421" s="48" t="s">
        <v>671</v>
      </c>
      <c r="D421" s="48"/>
    </row>
    <row r="422" spans="1:4">
      <c r="A422" s="73"/>
      <c r="B422" s="63"/>
      <c r="C422" s="48" t="s">
        <v>672</v>
      </c>
      <c r="D422" s="48"/>
    </row>
    <row r="423" spans="1:4">
      <c r="A423" s="73"/>
      <c r="B423" s="63"/>
      <c r="C423" s="48" t="s">
        <v>673</v>
      </c>
      <c r="D423" s="48"/>
    </row>
    <row r="424" spans="1:4">
      <c r="A424" s="73"/>
      <c r="B424" s="63"/>
      <c r="C424" s="48" t="s">
        <v>674</v>
      </c>
      <c r="D424" s="48"/>
    </row>
    <row r="425" spans="1:4">
      <c r="A425" s="73"/>
      <c r="B425" s="63"/>
      <c r="C425" s="48" t="s">
        <v>675</v>
      </c>
      <c r="D425" s="48"/>
    </row>
    <row r="426" spans="1:4">
      <c r="A426" s="73"/>
      <c r="B426" s="63"/>
      <c r="C426" s="48" t="s">
        <v>676</v>
      </c>
      <c r="D426" s="48"/>
    </row>
    <row r="427" spans="1:4">
      <c r="A427" s="73"/>
      <c r="B427" s="63"/>
      <c r="C427" s="48" t="s">
        <v>677</v>
      </c>
      <c r="D427" s="48"/>
    </row>
    <row r="428" spans="1:4">
      <c r="A428" s="73"/>
      <c r="B428" s="63"/>
      <c r="C428" s="48" t="s">
        <v>678</v>
      </c>
      <c r="D428" s="48"/>
    </row>
    <row r="429" spans="1:4">
      <c r="A429" s="73"/>
      <c r="B429" s="63"/>
      <c r="C429" s="48" t="s">
        <v>679</v>
      </c>
      <c r="D429" s="48"/>
    </row>
    <row r="430" spans="1:4">
      <c r="A430" s="73"/>
      <c r="B430" s="63"/>
      <c r="C430" s="48" t="s">
        <v>680</v>
      </c>
      <c r="D430" s="48"/>
    </row>
    <row r="431" spans="1:4">
      <c r="A431" s="73"/>
      <c r="B431" s="63"/>
      <c r="C431" s="48" t="s">
        <v>681</v>
      </c>
      <c r="D431" s="48"/>
    </row>
    <row r="432" spans="1:4">
      <c r="A432" s="73"/>
      <c r="B432" s="63"/>
      <c r="C432" s="48" t="s">
        <v>682</v>
      </c>
      <c r="D432" s="48"/>
    </row>
    <row r="433" spans="1:4">
      <c r="A433" s="73"/>
      <c r="B433" s="63"/>
      <c r="C433" s="48" t="s">
        <v>683</v>
      </c>
      <c r="D433" s="48"/>
    </row>
    <row r="434" spans="1:4">
      <c r="A434" s="73"/>
      <c r="B434" s="63"/>
      <c r="C434" s="48" t="s">
        <v>684</v>
      </c>
      <c r="D434" s="48"/>
    </row>
    <row r="435" spans="1:4">
      <c r="A435" s="73"/>
      <c r="B435" s="63"/>
      <c r="C435" s="48" t="s">
        <v>685</v>
      </c>
      <c r="D435" s="48"/>
    </row>
    <row r="436" spans="1:4">
      <c r="A436" s="73"/>
      <c r="B436" s="63"/>
      <c r="C436" s="48" t="s">
        <v>686</v>
      </c>
      <c r="D436" s="48"/>
    </row>
    <row r="437" spans="1:4">
      <c r="A437" s="73"/>
      <c r="B437" s="63"/>
      <c r="C437" s="48" t="s">
        <v>687</v>
      </c>
      <c r="D437" s="48"/>
    </row>
    <row r="438" spans="1:4">
      <c r="A438" s="73"/>
      <c r="B438" s="63"/>
      <c r="C438" s="48" t="s">
        <v>688</v>
      </c>
      <c r="D438" s="48"/>
    </row>
    <row r="439" spans="1:4">
      <c r="A439" s="73"/>
      <c r="B439" s="63"/>
      <c r="C439" s="48" t="s">
        <v>689</v>
      </c>
      <c r="D439" s="48"/>
    </row>
    <row r="440" spans="1:4">
      <c r="A440" s="73"/>
      <c r="B440" s="63"/>
      <c r="C440" s="48" t="s">
        <v>690</v>
      </c>
      <c r="D440" s="48"/>
    </row>
    <row r="441" spans="1:4">
      <c r="A441" s="73"/>
      <c r="B441" s="63"/>
      <c r="C441" s="48" t="s">
        <v>691</v>
      </c>
      <c r="D441" s="48"/>
    </row>
    <row r="442" spans="1:4">
      <c r="A442" s="73"/>
      <c r="B442" s="63"/>
      <c r="C442" s="48" t="s">
        <v>692</v>
      </c>
      <c r="D442" s="48"/>
    </row>
    <row r="443" spans="1:4">
      <c r="A443" s="73"/>
      <c r="B443" s="63"/>
      <c r="C443" s="48" t="s">
        <v>693</v>
      </c>
      <c r="D443" s="48"/>
    </row>
    <row r="444" spans="1:4">
      <c r="A444" s="73"/>
      <c r="B444" s="63"/>
      <c r="C444" s="48" t="s">
        <v>694</v>
      </c>
      <c r="D444" s="48"/>
    </row>
    <row r="445" spans="1:4">
      <c r="A445" s="73"/>
      <c r="B445" s="63"/>
      <c r="C445" s="48" t="s">
        <v>695</v>
      </c>
      <c r="D445" s="48"/>
    </row>
    <row r="446" spans="1:4">
      <c r="A446" s="73"/>
      <c r="B446" s="63"/>
      <c r="C446" s="48" t="s">
        <v>696</v>
      </c>
      <c r="D446" s="48"/>
    </row>
    <row r="447" spans="1:4">
      <c r="A447" s="73"/>
      <c r="B447" s="63"/>
      <c r="C447" s="48" t="s">
        <v>697</v>
      </c>
      <c r="D447" s="48"/>
    </row>
    <row r="448" spans="1:4">
      <c r="A448" s="73"/>
      <c r="B448" s="63"/>
      <c r="C448" s="48" t="s">
        <v>698</v>
      </c>
      <c r="D448" s="48"/>
    </row>
    <row r="449" spans="1:4">
      <c r="A449" s="73"/>
      <c r="B449" s="63"/>
      <c r="C449" s="48" t="s">
        <v>699</v>
      </c>
      <c r="D449" s="48"/>
    </row>
    <row r="450" spans="1:4">
      <c r="A450" s="73"/>
      <c r="B450" s="63"/>
      <c r="C450" s="48" t="s">
        <v>700</v>
      </c>
      <c r="D450" s="48"/>
    </row>
    <row r="451" spans="1:4">
      <c r="A451" s="73"/>
      <c r="B451" s="63"/>
      <c r="C451" s="48" t="s">
        <v>701</v>
      </c>
      <c r="D451" s="48"/>
    </row>
    <row r="452" spans="1:4">
      <c r="A452" s="73"/>
      <c r="B452" s="63"/>
      <c r="C452" s="48" t="s">
        <v>702</v>
      </c>
      <c r="D452" s="48"/>
    </row>
    <row r="453" spans="1:4">
      <c r="A453" s="73"/>
      <c r="B453" s="63"/>
      <c r="C453" s="48" t="s">
        <v>703</v>
      </c>
      <c r="D453" s="48"/>
    </row>
    <row r="454" spans="1:4">
      <c r="A454" s="73"/>
      <c r="B454" s="63"/>
      <c r="C454" s="48" t="s">
        <v>704</v>
      </c>
      <c r="D454" s="48"/>
    </row>
    <row r="455" spans="1:4">
      <c r="A455" s="73"/>
      <c r="B455" s="63"/>
      <c r="C455" s="48" t="s">
        <v>705</v>
      </c>
      <c r="D455" s="48"/>
    </row>
    <row r="456" spans="1:4">
      <c r="A456" s="73"/>
      <c r="B456" s="63"/>
      <c r="C456" s="48" t="s">
        <v>706</v>
      </c>
      <c r="D456" s="48"/>
    </row>
    <row r="457" spans="1:4">
      <c r="A457" s="73"/>
      <c r="B457" s="63"/>
      <c r="C457" s="48" t="s">
        <v>707</v>
      </c>
      <c r="D457" s="48"/>
    </row>
    <row r="458" spans="1:4">
      <c r="A458" s="73"/>
      <c r="B458" s="63"/>
      <c r="C458" s="48" t="s">
        <v>708</v>
      </c>
      <c r="D458" s="48"/>
    </row>
    <row r="459" spans="1:4">
      <c r="A459" s="73"/>
      <c r="B459" s="63"/>
      <c r="C459" s="48" t="s">
        <v>709</v>
      </c>
      <c r="D459" s="48"/>
    </row>
    <row r="460" spans="1:4">
      <c r="A460" s="73"/>
      <c r="B460" s="63"/>
      <c r="C460" s="48" t="s">
        <v>710</v>
      </c>
      <c r="D460" s="48"/>
    </row>
    <row r="461" spans="1:4">
      <c r="A461" s="73"/>
      <c r="B461" s="63"/>
      <c r="C461" s="48" t="s">
        <v>711</v>
      </c>
      <c r="D461" s="48"/>
    </row>
    <row r="462" spans="1:4">
      <c r="A462" s="73"/>
      <c r="B462" s="63"/>
      <c r="C462" s="48" t="s">
        <v>712</v>
      </c>
      <c r="D462" s="48"/>
    </row>
    <row r="463" spans="1:4">
      <c r="A463" s="73"/>
      <c r="B463" s="63"/>
      <c r="C463" s="48" t="s">
        <v>713</v>
      </c>
      <c r="D463" s="48"/>
    </row>
    <row r="464" spans="1:4">
      <c r="A464" s="73"/>
      <c r="B464" s="63"/>
      <c r="C464" s="48" t="s">
        <v>714</v>
      </c>
      <c r="D464" s="48"/>
    </row>
    <row r="465" spans="1:4">
      <c r="A465" s="73"/>
      <c r="B465" s="63"/>
      <c r="C465" s="48" t="s">
        <v>715</v>
      </c>
      <c r="D465" s="48"/>
    </row>
    <row r="466" spans="1:4">
      <c r="A466" s="73"/>
      <c r="B466" s="63"/>
      <c r="C466" s="48" t="s">
        <v>716</v>
      </c>
      <c r="D466" s="48"/>
    </row>
    <row r="467" spans="1:4">
      <c r="A467" s="73"/>
      <c r="B467" s="63"/>
      <c r="C467" s="48" t="s">
        <v>717</v>
      </c>
      <c r="D467" s="48"/>
    </row>
    <row r="468" spans="1:4">
      <c r="A468" s="73"/>
      <c r="B468" s="63"/>
      <c r="C468" s="48" t="s">
        <v>718</v>
      </c>
      <c r="D468" s="48"/>
    </row>
    <row r="469" spans="1:4">
      <c r="A469" s="73"/>
      <c r="B469" s="63"/>
      <c r="C469" s="48" t="s">
        <v>719</v>
      </c>
      <c r="D469" s="48"/>
    </row>
    <row r="470" spans="1:4">
      <c r="A470" s="73"/>
      <c r="B470" s="63"/>
      <c r="C470" s="48" t="s">
        <v>720</v>
      </c>
      <c r="D470" s="48"/>
    </row>
    <row r="471" spans="1:4">
      <c r="A471" s="73"/>
      <c r="B471" s="63"/>
      <c r="C471" s="48" t="s">
        <v>721</v>
      </c>
      <c r="D471" s="48"/>
    </row>
    <row r="472" spans="1:4">
      <c r="A472" s="73"/>
      <c r="B472" s="63"/>
      <c r="C472" s="48" t="s">
        <v>722</v>
      </c>
      <c r="D472" s="48"/>
    </row>
    <row r="473" spans="1:4">
      <c r="A473" s="73"/>
      <c r="B473" s="63"/>
      <c r="C473" s="48" t="s">
        <v>723</v>
      </c>
      <c r="D473" s="48"/>
    </row>
    <row r="474" spans="1:4">
      <c r="A474" s="73"/>
      <c r="B474" s="63"/>
      <c r="C474" s="48" t="s">
        <v>724</v>
      </c>
      <c r="D474" s="48"/>
    </row>
    <row r="475" spans="1:4">
      <c r="A475" s="73"/>
      <c r="B475" s="63"/>
      <c r="C475" s="48" t="s">
        <v>725</v>
      </c>
      <c r="D475" s="48"/>
    </row>
    <row r="476" spans="1:4">
      <c r="A476" s="73"/>
      <c r="B476" s="63"/>
      <c r="C476" s="48" t="s">
        <v>726</v>
      </c>
      <c r="D476" s="48"/>
    </row>
    <row r="477" spans="1:4">
      <c r="A477" s="73"/>
      <c r="B477" s="63"/>
      <c r="C477" s="48" t="s">
        <v>727</v>
      </c>
      <c r="D477" s="48"/>
    </row>
    <row r="478" spans="1:4">
      <c r="A478" s="73"/>
      <c r="B478" s="63"/>
      <c r="C478" s="48" t="s">
        <v>728</v>
      </c>
      <c r="D478" s="48"/>
    </row>
    <row r="479" spans="1:4">
      <c r="A479" s="73"/>
      <c r="B479" s="63"/>
      <c r="C479" s="48" t="s">
        <v>729</v>
      </c>
      <c r="D479" s="48"/>
    </row>
    <row r="480" spans="1:4">
      <c r="A480" s="73"/>
      <c r="B480" s="63"/>
      <c r="C480" s="48" t="s">
        <v>730</v>
      </c>
      <c r="D480" s="48"/>
    </row>
    <row r="481" spans="1:4">
      <c r="A481" s="73"/>
      <c r="B481" s="63"/>
      <c r="C481" s="48" t="s">
        <v>731</v>
      </c>
      <c r="D481" s="48"/>
    </row>
    <row r="482" spans="1:4">
      <c r="A482" s="73"/>
      <c r="B482" s="63"/>
      <c r="C482" s="48" t="s">
        <v>732</v>
      </c>
      <c r="D482" s="48"/>
    </row>
    <row r="483" spans="1:4">
      <c r="A483" s="73"/>
      <c r="B483" s="63"/>
      <c r="C483" s="48" t="s">
        <v>733</v>
      </c>
      <c r="D483" s="48"/>
    </row>
    <row r="484" spans="1:4">
      <c r="A484" s="73"/>
      <c r="B484" s="63"/>
      <c r="C484" s="48" t="s">
        <v>734</v>
      </c>
      <c r="D484" s="48"/>
    </row>
    <row r="485" spans="1:4">
      <c r="A485" s="73"/>
      <c r="B485" s="63"/>
      <c r="C485" s="48" t="s">
        <v>735</v>
      </c>
      <c r="D485" s="48"/>
    </row>
    <row r="486" spans="1:4">
      <c r="A486" s="73"/>
      <c r="B486" s="63"/>
      <c r="C486" s="48" t="s">
        <v>736</v>
      </c>
      <c r="D486" s="48"/>
    </row>
    <row r="487" spans="1:4">
      <c r="A487" s="73"/>
      <c r="B487" s="63"/>
      <c r="C487" s="48" t="s">
        <v>737</v>
      </c>
      <c r="D487" s="48"/>
    </row>
    <row r="488" spans="1:4">
      <c r="A488" s="73"/>
      <c r="B488" s="63"/>
      <c r="C488" s="48" t="s">
        <v>738</v>
      </c>
      <c r="D488" s="48"/>
    </row>
    <row r="489" spans="1:4">
      <c r="A489" s="73"/>
      <c r="B489" s="63"/>
      <c r="C489" s="48" t="s">
        <v>93</v>
      </c>
      <c r="D489" s="48"/>
    </row>
    <row r="490" spans="1:4">
      <c r="A490" s="73"/>
      <c r="B490" s="63"/>
      <c r="C490" s="48" t="s">
        <v>739</v>
      </c>
      <c r="D490" s="48"/>
    </row>
    <row r="491" spans="1:4">
      <c r="A491" s="73"/>
      <c r="B491" s="63"/>
      <c r="C491" s="48" t="s">
        <v>740</v>
      </c>
      <c r="D491" s="48"/>
    </row>
    <row r="492" spans="1:4">
      <c r="A492" s="73"/>
      <c r="B492" s="63"/>
      <c r="C492" s="48" t="s">
        <v>741</v>
      </c>
      <c r="D492" s="48"/>
    </row>
    <row r="493" spans="1:4">
      <c r="A493" s="73"/>
      <c r="B493" s="63"/>
      <c r="C493" s="48" t="s">
        <v>742</v>
      </c>
      <c r="D493" s="48"/>
    </row>
    <row r="494" spans="1:4">
      <c r="A494" s="73"/>
      <c r="B494" s="63"/>
      <c r="C494" s="48" t="s">
        <v>743</v>
      </c>
      <c r="D494" s="48"/>
    </row>
    <row r="495" spans="1:4">
      <c r="A495" s="73"/>
      <c r="B495" s="63"/>
      <c r="C495" s="48" t="s">
        <v>744</v>
      </c>
      <c r="D495" s="48"/>
    </row>
    <row r="496" spans="1:4">
      <c r="A496" s="73"/>
      <c r="B496" s="63"/>
      <c r="C496" s="48" t="s">
        <v>745</v>
      </c>
      <c r="D496" s="48"/>
    </row>
    <row r="497" spans="1:4">
      <c r="A497" s="73"/>
      <c r="B497" s="63"/>
      <c r="C497" s="48" t="s">
        <v>746</v>
      </c>
      <c r="D497" s="48"/>
    </row>
    <row r="498" spans="1:4">
      <c r="A498" s="74"/>
      <c r="B498" s="64"/>
      <c r="C498" s="48" t="s">
        <v>576</v>
      </c>
      <c r="D498" s="48"/>
    </row>
    <row r="499" spans="1:4">
      <c r="A499" s="106"/>
      <c r="B499" s="110" t="s">
        <v>747</v>
      </c>
      <c r="C499" s="46" t="s">
        <v>446</v>
      </c>
      <c r="D499" s="46"/>
    </row>
    <row r="500" spans="1:4">
      <c r="A500" s="55"/>
      <c r="B500" s="110"/>
      <c r="C500" s="46" t="s">
        <v>748</v>
      </c>
      <c r="D500" s="46"/>
    </row>
    <row r="501" spans="1:4">
      <c r="A501" s="55"/>
      <c r="B501" s="110"/>
      <c r="C501" s="46" t="s">
        <v>749</v>
      </c>
      <c r="D501" s="46"/>
    </row>
    <row r="502" spans="1:4">
      <c r="A502" s="55"/>
      <c r="B502" s="110"/>
      <c r="C502" s="46" t="s">
        <v>750</v>
      </c>
      <c r="D502" s="46"/>
    </row>
    <row r="503" spans="1:4">
      <c r="A503" s="55"/>
      <c r="B503" s="110"/>
      <c r="C503" s="46" t="s">
        <v>751</v>
      </c>
      <c r="D503" s="46"/>
    </row>
    <row r="504" spans="1:4">
      <c r="A504" s="55"/>
      <c r="B504" s="110"/>
      <c r="C504" s="46" t="s">
        <v>752</v>
      </c>
      <c r="D504" s="46"/>
    </row>
    <row r="505" spans="1:4">
      <c r="A505" s="55"/>
      <c r="B505" s="110"/>
      <c r="C505" s="46" t="s">
        <v>753</v>
      </c>
      <c r="D505" s="46"/>
    </row>
    <row r="506" spans="1:4">
      <c r="A506" s="55"/>
      <c r="B506" s="110"/>
      <c r="C506" s="46" t="s">
        <v>754</v>
      </c>
      <c r="D506" s="46"/>
    </row>
    <row r="507" spans="1:4">
      <c r="A507" s="55"/>
      <c r="B507" s="110"/>
      <c r="C507" s="46" t="s">
        <v>755</v>
      </c>
      <c r="D507" s="46"/>
    </row>
    <row r="508" spans="1:4">
      <c r="A508" s="55"/>
      <c r="B508" s="110"/>
      <c r="C508" s="46" t="s">
        <v>756</v>
      </c>
      <c r="D508" s="46"/>
    </row>
    <row r="509" spans="1:4">
      <c r="A509" s="55"/>
      <c r="B509" s="110"/>
      <c r="C509" s="46" t="s">
        <v>757</v>
      </c>
      <c r="D509" s="46"/>
    </row>
    <row r="510" spans="1:4">
      <c r="A510" s="55"/>
      <c r="B510" s="110"/>
      <c r="C510" s="46" t="s">
        <v>758</v>
      </c>
      <c r="D510" s="46"/>
    </row>
    <row r="511" spans="1:4">
      <c r="A511" s="55"/>
      <c r="B511" s="110"/>
      <c r="C511" s="46" t="s">
        <v>759</v>
      </c>
      <c r="D511" s="46"/>
    </row>
    <row r="512" spans="1:4">
      <c r="A512" s="55"/>
      <c r="B512" s="110"/>
      <c r="C512" s="46" t="s">
        <v>492</v>
      </c>
      <c r="D512" s="46"/>
    </row>
    <row r="513" spans="1:4">
      <c r="A513" s="55"/>
      <c r="B513" s="110"/>
      <c r="C513" s="46" t="s">
        <v>93</v>
      </c>
      <c r="D513" s="46"/>
    </row>
    <row r="514" spans="1:4">
      <c r="A514" s="73"/>
      <c r="B514" s="59" t="s">
        <v>760</v>
      </c>
      <c r="C514" s="48" t="s">
        <v>347</v>
      </c>
      <c r="D514" s="48"/>
    </row>
    <row r="515" spans="1:4">
      <c r="A515" s="74"/>
      <c r="B515" s="61"/>
      <c r="C515" s="48" t="s">
        <v>132</v>
      </c>
      <c r="D515" s="48"/>
    </row>
    <row r="516" spans="1:4">
      <c r="A516" s="55"/>
      <c r="B516" s="110" t="s">
        <v>761</v>
      </c>
      <c r="C516" s="46" t="s">
        <v>762</v>
      </c>
      <c r="D516" s="46"/>
    </row>
    <row r="517" spans="1:4">
      <c r="A517" s="55"/>
      <c r="B517" s="110"/>
      <c r="C517" s="46" t="s">
        <v>179</v>
      </c>
      <c r="D517" s="46"/>
    </row>
    <row r="518" spans="1:4">
      <c r="A518" s="55"/>
      <c r="B518" s="110"/>
      <c r="C518" s="46" t="s">
        <v>763</v>
      </c>
      <c r="D518" s="46"/>
    </row>
    <row r="519" spans="1:4">
      <c r="A519" s="55"/>
      <c r="B519" s="110"/>
      <c r="C519" s="46" t="s">
        <v>764</v>
      </c>
      <c r="D519" s="46"/>
    </row>
    <row r="520" spans="1:4">
      <c r="A520" s="108"/>
      <c r="B520" s="59" t="s">
        <v>765</v>
      </c>
      <c r="C520" s="48" t="s">
        <v>766</v>
      </c>
      <c r="D520" s="48"/>
    </row>
    <row r="521" spans="1:4">
      <c r="A521" s="71"/>
      <c r="B521" s="60"/>
      <c r="C521" s="48" t="s">
        <v>767</v>
      </c>
      <c r="D521" s="48"/>
    </row>
    <row r="522" spans="1:4">
      <c r="A522" s="71"/>
      <c r="B522" s="60"/>
      <c r="C522" s="48" t="s">
        <v>768</v>
      </c>
      <c r="D522" s="48"/>
    </row>
    <row r="523" spans="1:4">
      <c r="A523" s="71"/>
      <c r="B523" s="60"/>
      <c r="C523" s="48" t="s">
        <v>769</v>
      </c>
      <c r="D523" s="48"/>
    </row>
    <row r="524" spans="1:4">
      <c r="A524" s="71"/>
      <c r="B524" s="60"/>
      <c r="C524" s="48" t="s">
        <v>770</v>
      </c>
      <c r="D524" s="48"/>
    </row>
    <row r="525" spans="1:4">
      <c r="A525" s="71"/>
      <c r="B525" s="60"/>
      <c r="C525" s="48" t="s">
        <v>771</v>
      </c>
      <c r="D525" s="48"/>
    </row>
    <row r="526" spans="1:4">
      <c r="A526" s="71"/>
      <c r="B526" s="60"/>
      <c r="C526" s="48" t="s">
        <v>772</v>
      </c>
      <c r="D526" s="48"/>
    </row>
    <row r="527" spans="1:4">
      <c r="A527" s="71"/>
      <c r="B527" s="60"/>
      <c r="C527" s="48" t="s">
        <v>773</v>
      </c>
      <c r="D527" s="48"/>
    </row>
    <row r="528" spans="1:4">
      <c r="A528" s="71"/>
      <c r="B528" s="60"/>
      <c r="C528" s="48" t="s">
        <v>774</v>
      </c>
      <c r="D528" s="48"/>
    </row>
    <row r="529" spans="1:4">
      <c r="A529" s="71"/>
      <c r="B529" s="60"/>
      <c r="C529" s="48" t="s">
        <v>756</v>
      </c>
      <c r="D529" s="48"/>
    </row>
    <row r="530" spans="1:4">
      <c r="B530" s="60"/>
      <c r="C530" s="48" t="s">
        <v>775</v>
      </c>
      <c r="D530" s="48"/>
    </row>
    <row r="531" spans="1:4" ht="15">
      <c r="A531" s="71"/>
      <c r="B531" s="60"/>
      <c r="C531" s="48" t="s">
        <v>776</v>
      </c>
      <c r="D531" s="48" t="s">
        <v>777</v>
      </c>
    </row>
    <row r="532" spans="1:4" ht="15">
      <c r="A532" s="71"/>
      <c r="B532" s="60"/>
      <c r="C532" s="48" t="s">
        <v>778</v>
      </c>
      <c r="D532" s="48" t="s">
        <v>777</v>
      </c>
    </row>
    <row r="533" spans="1:4" ht="15">
      <c r="A533" s="71"/>
      <c r="B533" s="60"/>
      <c r="C533" s="48" t="s">
        <v>779</v>
      </c>
      <c r="D533" s="48" t="s">
        <v>777</v>
      </c>
    </row>
    <row r="534" spans="1:4">
      <c r="A534" s="71"/>
      <c r="B534" s="60"/>
      <c r="C534" s="48" t="s">
        <v>780</v>
      </c>
      <c r="D534" s="48"/>
    </row>
    <row r="535" spans="1:4">
      <c r="A535" s="71"/>
      <c r="B535" s="60"/>
      <c r="C535" s="48" t="s">
        <v>781</v>
      </c>
      <c r="D535" s="48"/>
    </row>
    <row r="536" spans="1:4">
      <c r="A536" s="71"/>
      <c r="B536" s="60"/>
      <c r="C536" s="48" t="s">
        <v>782</v>
      </c>
      <c r="D536" s="48"/>
    </row>
    <row r="537" spans="1:4">
      <c r="A537" s="71"/>
      <c r="B537" s="60"/>
      <c r="C537" s="48" t="s">
        <v>783</v>
      </c>
      <c r="D537" s="48"/>
    </row>
    <row r="538" spans="1:4">
      <c r="A538" s="71"/>
      <c r="B538" s="60"/>
      <c r="C538" s="48" t="s">
        <v>784</v>
      </c>
      <c r="D538" s="48"/>
    </row>
    <row r="539" spans="1:4">
      <c r="A539" s="71"/>
      <c r="B539" s="60"/>
      <c r="C539" s="48" t="s">
        <v>785</v>
      </c>
      <c r="D539" s="48"/>
    </row>
    <row r="540" spans="1:4">
      <c r="A540" s="71"/>
      <c r="B540" s="60"/>
      <c r="C540" s="48" t="s">
        <v>786</v>
      </c>
      <c r="D540" s="48"/>
    </row>
    <row r="541" spans="1:4">
      <c r="A541" s="71"/>
      <c r="B541" s="60"/>
      <c r="C541" s="48" t="s">
        <v>787</v>
      </c>
      <c r="D541" s="48"/>
    </row>
    <row r="542" spans="1:4">
      <c r="A542" s="71"/>
      <c r="B542" s="60"/>
      <c r="C542" s="48" t="s">
        <v>492</v>
      </c>
      <c r="D542" s="48"/>
    </row>
    <row r="543" spans="1:4">
      <c r="A543" s="71"/>
      <c r="B543" s="60"/>
      <c r="C543" s="48" t="s">
        <v>93</v>
      </c>
      <c r="D543" s="49"/>
    </row>
    <row r="544" spans="1:4">
      <c r="A544" s="77"/>
      <c r="B544" s="50" t="s">
        <v>788</v>
      </c>
      <c r="C544" s="46" t="s">
        <v>347</v>
      </c>
      <c r="D544" s="46"/>
    </row>
    <row r="545" spans="1:4">
      <c r="A545" s="78"/>
      <c r="B545" s="109"/>
      <c r="C545" s="46" t="s">
        <v>132</v>
      </c>
      <c r="D545" s="46"/>
    </row>
    <row r="546" spans="1:4">
      <c r="A546" s="71"/>
      <c r="B546" s="59" t="s">
        <v>789</v>
      </c>
      <c r="C546" s="48" t="s">
        <v>790</v>
      </c>
      <c r="D546" s="48"/>
    </row>
    <row r="547" spans="1:4">
      <c r="A547" s="71"/>
      <c r="B547" s="60"/>
      <c r="C547" s="48" t="s">
        <v>791</v>
      </c>
      <c r="D547" s="48"/>
    </row>
    <row r="548" spans="1:4">
      <c r="A548" s="71"/>
      <c r="B548" s="60"/>
      <c r="C548" s="48" t="s">
        <v>792</v>
      </c>
      <c r="D548" s="48"/>
    </row>
    <row r="549" spans="1:4">
      <c r="A549" s="71"/>
      <c r="B549" s="60"/>
      <c r="C549" s="48" t="s">
        <v>793</v>
      </c>
      <c r="D549" s="48"/>
    </row>
    <row r="550" spans="1:4">
      <c r="A550" s="71"/>
      <c r="B550" s="60"/>
      <c r="C550" s="48" t="s">
        <v>794</v>
      </c>
      <c r="D550" s="48"/>
    </row>
    <row r="551" spans="1:4">
      <c r="A551" s="77"/>
      <c r="B551" s="50" t="s">
        <v>795</v>
      </c>
      <c r="C551" s="46" t="s">
        <v>347</v>
      </c>
      <c r="D551" s="46"/>
    </row>
    <row r="552" spans="1:4">
      <c r="A552" s="78"/>
      <c r="B552" s="109"/>
      <c r="C552" s="46" t="s">
        <v>132</v>
      </c>
      <c r="D552" s="46"/>
    </row>
    <row r="553" spans="1:4">
      <c r="A553" s="56"/>
      <c r="B553" s="59" t="s">
        <v>796</v>
      </c>
      <c r="C553" s="48" t="s">
        <v>797</v>
      </c>
      <c r="D553" s="48"/>
    </row>
    <row r="554" spans="1:4">
      <c r="A554" s="57"/>
      <c r="B554" s="57"/>
      <c r="C554" s="48" t="s">
        <v>798</v>
      </c>
      <c r="D554" s="48"/>
    </row>
    <row r="555" spans="1:4">
      <c r="A555" s="57"/>
      <c r="B555" s="57"/>
      <c r="C555" s="48" t="s">
        <v>799</v>
      </c>
      <c r="D555" s="48"/>
    </row>
    <row r="556" spans="1:4">
      <c r="A556" s="57"/>
      <c r="B556" s="57"/>
      <c r="C556" s="48" t="s">
        <v>800</v>
      </c>
      <c r="D556" s="48"/>
    </row>
    <row r="557" spans="1:4">
      <c r="A557" s="57"/>
      <c r="B557" s="57"/>
      <c r="C557" s="48" t="s">
        <v>801</v>
      </c>
      <c r="D557" s="48"/>
    </row>
    <row r="558" spans="1:4">
      <c r="A558" s="57"/>
      <c r="B558" s="57"/>
      <c r="C558" s="48" t="s">
        <v>802</v>
      </c>
      <c r="D558" s="48"/>
    </row>
    <row r="559" spans="1:4">
      <c r="A559" s="57"/>
      <c r="B559" s="57"/>
      <c r="C559" s="48" t="s">
        <v>803</v>
      </c>
      <c r="D559" s="48"/>
    </row>
    <row r="560" spans="1:4">
      <c r="A560" s="57"/>
      <c r="B560" s="57"/>
      <c r="C560" s="48" t="s">
        <v>804</v>
      </c>
      <c r="D560" s="48"/>
    </row>
    <row r="561" spans="1:4">
      <c r="A561" s="57"/>
      <c r="B561" s="57"/>
      <c r="C561" s="48" t="s">
        <v>805</v>
      </c>
      <c r="D561" s="48"/>
    </row>
    <row r="562" spans="1:4">
      <c r="A562" s="57"/>
      <c r="B562" s="57"/>
      <c r="C562" s="48" t="s">
        <v>806</v>
      </c>
      <c r="D562" s="48"/>
    </row>
    <row r="563" spans="1:4">
      <c r="A563" s="57"/>
      <c r="B563" s="57"/>
      <c r="C563" s="48" t="s">
        <v>807</v>
      </c>
      <c r="D563" s="48"/>
    </row>
    <row r="564" spans="1:4">
      <c r="A564" s="57"/>
      <c r="B564" s="57"/>
      <c r="C564" s="48" t="s">
        <v>808</v>
      </c>
      <c r="D564" s="48"/>
    </row>
    <row r="565" spans="1:4">
      <c r="A565" s="57"/>
      <c r="B565" s="57"/>
      <c r="C565" s="48" t="s">
        <v>809</v>
      </c>
      <c r="D565" s="48"/>
    </row>
    <row r="566" spans="1:4">
      <c r="A566" s="57"/>
      <c r="B566" s="57"/>
      <c r="C566" s="48" t="s">
        <v>810</v>
      </c>
      <c r="D566" s="48"/>
    </row>
    <row r="567" spans="1:4">
      <c r="A567" s="57"/>
      <c r="B567" s="57"/>
      <c r="C567" s="48" t="s">
        <v>811</v>
      </c>
      <c r="D567" s="48"/>
    </row>
    <row r="568" spans="1:4">
      <c r="A568" s="57"/>
      <c r="B568" s="57"/>
      <c r="C568" s="48" t="s">
        <v>812</v>
      </c>
      <c r="D568" s="48"/>
    </row>
    <row r="569" spans="1:4">
      <c r="A569" s="57"/>
      <c r="B569" s="57"/>
      <c r="C569" s="48" t="s">
        <v>813</v>
      </c>
      <c r="D569" s="48"/>
    </row>
    <row r="570" spans="1:4">
      <c r="A570" s="57"/>
      <c r="B570" s="57"/>
      <c r="C570" s="48" t="s">
        <v>814</v>
      </c>
      <c r="D570" s="48"/>
    </row>
    <row r="571" spans="1:4">
      <c r="A571" s="57"/>
      <c r="B571" s="57"/>
      <c r="C571" s="48" t="s">
        <v>815</v>
      </c>
      <c r="D571" s="48"/>
    </row>
    <row r="572" spans="1:4">
      <c r="A572" s="57"/>
      <c r="B572" s="57"/>
      <c r="C572" s="48" t="s">
        <v>816</v>
      </c>
      <c r="D572" s="48"/>
    </row>
    <row r="573" spans="1:4">
      <c r="A573" s="57"/>
      <c r="B573" s="57"/>
      <c r="C573" s="48" t="s">
        <v>817</v>
      </c>
      <c r="D573" s="48"/>
    </row>
    <row r="574" spans="1:4">
      <c r="A574" s="57"/>
      <c r="B574" s="57"/>
      <c r="C574" s="48" t="s">
        <v>818</v>
      </c>
      <c r="D574" s="48"/>
    </row>
    <row r="575" spans="1:4">
      <c r="A575" s="57"/>
      <c r="B575" s="57"/>
      <c r="C575" s="48" t="s">
        <v>819</v>
      </c>
      <c r="D575" s="48"/>
    </row>
    <row r="576" spans="1:4">
      <c r="A576" s="57"/>
      <c r="B576" s="57"/>
      <c r="C576" s="48" t="s">
        <v>820</v>
      </c>
      <c r="D576" s="48"/>
    </row>
    <row r="577" spans="1:4">
      <c r="A577" s="57"/>
      <c r="B577" s="57"/>
      <c r="C577" s="48" t="s">
        <v>821</v>
      </c>
      <c r="D577" s="48"/>
    </row>
    <row r="578" spans="1:4">
      <c r="A578" s="57"/>
      <c r="B578" s="57"/>
      <c r="C578" s="48" t="s">
        <v>822</v>
      </c>
      <c r="D578" s="48"/>
    </row>
    <row r="579" spans="1:4">
      <c r="A579" s="57"/>
      <c r="B579" s="57"/>
      <c r="C579" s="48" t="s">
        <v>823</v>
      </c>
      <c r="D579" s="48"/>
    </row>
    <row r="580" spans="1:4">
      <c r="A580" s="57"/>
      <c r="B580" s="57"/>
      <c r="C580" s="48" t="s">
        <v>824</v>
      </c>
      <c r="D580" s="48"/>
    </row>
    <row r="581" spans="1:4">
      <c r="A581" s="57"/>
      <c r="B581" s="57"/>
      <c r="C581" s="48" t="s">
        <v>825</v>
      </c>
      <c r="D581" s="48"/>
    </row>
    <row r="582" spans="1:4">
      <c r="A582" s="57"/>
      <c r="B582" s="57"/>
      <c r="C582" s="48" t="s">
        <v>826</v>
      </c>
      <c r="D582" s="48"/>
    </row>
    <row r="583" spans="1:4">
      <c r="A583" s="57"/>
      <c r="B583" s="57"/>
      <c r="C583" s="48" t="s">
        <v>827</v>
      </c>
      <c r="D583" s="48"/>
    </row>
    <row r="584" spans="1:4">
      <c r="A584" s="57"/>
      <c r="B584" s="57"/>
      <c r="C584" s="48" t="s">
        <v>828</v>
      </c>
      <c r="D584" s="48"/>
    </row>
    <row r="585" spans="1:4">
      <c r="A585" s="57"/>
      <c r="B585" s="57"/>
      <c r="C585" s="48" t="s">
        <v>829</v>
      </c>
      <c r="D585" s="48"/>
    </row>
    <row r="586" spans="1:4">
      <c r="A586" s="57"/>
      <c r="B586" s="57"/>
      <c r="C586" s="48" t="s">
        <v>830</v>
      </c>
      <c r="D586" s="48"/>
    </row>
    <row r="587" spans="1:4">
      <c r="A587" s="57"/>
      <c r="B587" s="57"/>
      <c r="C587" s="48" t="s">
        <v>831</v>
      </c>
      <c r="D587" s="48"/>
    </row>
    <row r="588" spans="1:4">
      <c r="A588" s="57"/>
      <c r="B588" s="57"/>
      <c r="C588" s="48" t="s">
        <v>832</v>
      </c>
      <c r="D588" s="48"/>
    </row>
    <row r="589" spans="1:4">
      <c r="A589" s="57"/>
      <c r="B589" s="57"/>
      <c r="C589" s="48" t="s">
        <v>833</v>
      </c>
      <c r="D589" s="48"/>
    </row>
    <row r="590" spans="1:4">
      <c r="A590" s="57"/>
      <c r="B590" s="57"/>
      <c r="C590" s="48" t="s">
        <v>834</v>
      </c>
      <c r="D590" s="48"/>
    </row>
    <row r="591" spans="1:4">
      <c r="A591" s="58"/>
      <c r="B591" s="58"/>
      <c r="C591" s="48" t="s">
        <v>835</v>
      </c>
      <c r="D591" s="48"/>
    </row>
    <row r="592" spans="1:4">
      <c r="A592" s="55"/>
      <c r="B592" s="110" t="s">
        <v>120</v>
      </c>
      <c r="C592" s="46" t="s">
        <v>836</v>
      </c>
      <c r="D592" s="46"/>
    </row>
    <row r="593" spans="1:4">
      <c r="A593" s="55"/>
      <c r="B593" s="110"/>
      <c r="C593" s="46" t="s">
        <v>837</v>
      </c>
      <c r="D593" s="46"/>
    </row>
    <row r="594" spans="1:4">
      <c r="A594" s="55"/>
      <c r="B594" s="110"/>
      <c r="C594" s="46" t="s">
        <v>93</v>
      </c>
      <c r="D594" s="46"/>
    </row>
    <row r="595" spans="1:4">
      <c r="A595" s="59"/>
      <c r="B595" s="65" t="s">
        <v>838</v>
      </c>
      <c r="C595" s="48" t="s">
        <v>347</v>
      </c>
      <c r="D595" s="48"/>
    </row>
    <row r="596" spans="1:4">
      <c r="A596" s="111"/>
      <c r="B596" s="113"/>
      <c r="C596" s="112" t="s">
        <v>132</v>
      </c>
      <c r="D596" s="48"/>
    </row>
    <row r="597" spans="1:4">
      <c r="A597" s="106"/>
      <c r="B597" s="106" t="s">
        <v>839</v>
      </c>
      <c r="C597" s="46" t="s">
        <v>840</v>
      </c>
      <c r="D597" s="46"/>
    </row>
    <row r="598" spans="1:4">
      <c r="A598" s="55"/>
      <c r="B598" s="55"/>
      <c r="C598" s="46" t="s">
        <v>841</v>
      </c>
      <c r="D598" s="46"/>
    </row>
    <row r="599" spans="1:4">
      <c r="A599" s="55"/>
      <c r="B599" s="55"/>
      <c r="C599" s="46" t="s">
        <v>842</v>
      </c>
      <c r="D599" s="46"/>
    </row>
    <row r="600" spans="1:4">
      <c r="A600" s="55"/>
      <c r="B600" s="55"/>
      <c r="C600" s="46" t="s">
        <v>843</v>
      </c>
      <c r="D600" s="46"/>
    </row>
    <row r="601" spans="1:4">
      <c r="A601" s="55"/>
      <c r="B601" s="55"/>
      <c r="C601" s="46" t="s">
        <v>844</v>
      </c>
      <c r="D601" s="46"/>
    </row>
    <row r="602" spans="1:4">
      <c r="A602" s="55"/>
      <c r="B602" s="55"/>
      <c r="C602" s="46" t="s">
        <v>845</v>
      </c>
      <c r="D602" s="46"/>
    </row>
    <row r="603" spans="1:4">
      <c r="A603" s="55"/>
      <c r="B603" s="55"/>
      <c r="C603" s="46" t="s">
        <v>846</v>
      </c>
      <c r="D603" s="46"/>
    </row>
    <row r="604" spans="1:4">
      <c r="A604" s="55"/>
      <c r="B604" s="55"/>
      <c r="C604" s="46" t="s">
        <v>847</v>
      </c>
      <c r="D604" s="46"/>
    </row>
    <row r="605" spans="1:4">
      <c r="A605" s="55"/>
      <c r="B605" s="55"/>
      <c r="C605" s="46" t="s">
        <v>848</v>
      </c>
      <c r="D605" s="46"/>
    </row>
    <row r="606" spans="1:4">
      <c r="A606" s="55"/>
      <c r="B606" s="55"/>
      <c r="C606" s="46" t="s">
        <v>849</v>
      </c>
      <c r="D606" s="46"/>
    </row>
    <row r="607" spans="1:4">
      <c r="A607" s="55"/>
      <c r="B607" s="55"/>
      <c r="C607" s="46" t="s">
        <v>850</v>
      </c>
      <c r="D607" s="46"/>
    </row>
    <row r="608" spans="1:4">
      <c r="A608" s="55"/>
      <c r="B608" s="55"/>
      <c r="C608" s="46" t="s">
        <v>851</v>
      </c>
      <c r="D608" s="46"/>
    </row>
    <row r="609" spans="1:4">
      <c r="A609" s="55"/>
      <c r="B609" s="55"/>
      <c r="C609" s="46" t="s">
        <v>852</v>
      </c>
      <c r="D609" s="46"/>
    </row>
    <row r="610" spans="1:4">
      <c r="A610" s="55"/>
      <c r="B610" s="55"/>
      <c r="C610" s="46" t="s">
        <v>853</v>
      </c>
      <c r="D610" s="46"/>
    </row>
    <row r="611" spans="1:4">
      <c r="A611" s="55"/>
      <c r="B611" s="55"/>
      <c r="C611" s="46" t="s">
        <v>854</v>
      </c>
      <c r="D611" s="46"/>
    </row>
    <row r="612" spans="1:4">
      <c r="A612" s="55"/>
      <c r="B612" s="55"/>
      <c r="C612" s="46" t="s">
        <v>855</v>
      </c>
      <c r="D612" s="46"/>
    </row>
    <row r="613" spans="1:4">
      <c r="A613" s="55"/>
      <c r="B613" s="55"/>
      <c r="C613" s="46" t="s">
        <v>856</v>
      </c>
      <c r="D613" s="46"/>
    </row>
    <row r="614" spans="1:4">
      <c r="A614" s="55"/>
      <c r="B614" s="55"/>
      <c r="C614" s="46" t="s">
        <v>857</v>
      </c>
      <c r="D614" s="46"/>
    </row>
    <row r="615" spans="1:4">
      <c r="A615" s="55"/>
      <c r="B615" s="55"/>
      <c r="C615" s="46" t="s">
        <v>858</v>
      </c>
      <c r="D615" s="46"/>
    </row>
    <row r="616" spans="1:4">
      <c r="A616" s="55"/>
      <c r="B616" s="55"/>
      <c r="C616" s="46" t="s">
        <v>859</v>
      </c>
      <c r="D616" s="46"/>
    </row>
    <row r="617" spans="1:4">
      <c r="A617" s="55"/>
      <c r="B617" s="55"/>
      <c r="C617" s="46" t="s">
        <v>860</v>
      </c>
      <c r="D617" s="46"/>
    </row>
    <row r="618" spans="1:4">
      <c r="A618" s="55"/>
      <c r="B618" s="55"/>
      <c r="C618" s="46" t="s">
        <v>861</v>
      </c>
      <c r="D618" s="46"/>
    </row>
    <row r="619" spans="1:4">
      <c r="A619" s="55"/>
      <c r="B619" s="55"/>
      <c r="C619" s="46" t="s">
        <v>862</v>
      </c>
      <c r="D619" s="46"/>
    </row>
    <row r="620" spans="1:4">
      <c r="A620" s="55"/>
      <c r="B620" s="55"/>
      <c r="C620" s="46" t="s">
        <v>576</v>
      </c>
      <c r="D620" s="46"/>
    </row>
    <row r="621" spans="1:4">
      <c r="A621" s="55"/>
      <c r="B621" s="55"/>
      <c r="C621" s="46" t="s">
        <v>863</v>
      </c>
      <c r="D621" s="46"/>
    </row>
    <row r="622" spans="1:4">
      <c r="A622" s="59"/>
      <c r="B622" s="59" t="s">
        <v>162</v>
      </c>
      <c r="C622" s="48" t="s">
        <v>864</v>
      </c>
      <c r="D622" s="48"/>
    </row>
    <row r="623" spans="1:4">
      <c r="A623" s="60"/>
      <c r="B623" s="60"/>
      <c r="C623" s="48" t="s">
        <v>865</v>
      </c>
      <c r="D623" s="48"/>
    </row>
    <row r="624" spans="1:4">
      <c r="A624" s="60"/>
      <c r="B624" s="60"/>
      <c r="C624" s="48" t="s">
        <v>866</v>
      </c>
      <c r="D624" s="48"/>
    </row>
    <row r="625" spans="1:4">
      <c r="A625" s="60"/>
      <c r="B625" s="60"/>
      <c r="C625" s="48" t="s">
        <v>867</v>
      </c>
      <c r="D625" s="48"/>
    </row>
    <row r="626" spans="1:4">
      <c r="A626" s="60"/>
      <c r="B626" s="60"/>
      <c r="C626" s="48" t="s">
        <v>868</v>
      </c>
      <c r="D626" s="48"/>
    </row>
    <row r="627" spans="1:4">
      <c r="A627" s="60"/>
      <c r="B627" s="60"/>
      <c r="C627" s="48" t="s">
        <v>869</v>
      </c>
      <c r="D627" s="48"/>
    </row>
    <row r="628" spans="1:4">
      <c r="A628" s="60"/>
      <c r="B628" s="60"/>
      <c r="C628" s="48" t="s">
        <v>870</v>
      </c>
      <c r="D628" s="48"/>
    </row>
    <row r="629" spans="1:4">
      <c r="A629" s="60"/>
      <c r="B629" s="60"/>
      <c r="C629" s="48" t="s">
        <v>468</v>
      </c>
      <c r="D629" s="48"/>
    </row>
    <row r="630" spans="1:4">
      <c r="A630" s="60"/>
      <c r="B630" s="60"/>
      <c r="C630" s="48" t="s">
        <v>871</v>
      </c>
      <c r="D630" s="48"/>
    </row>
    <row r="631" spans="1:4">
      <c r="A631" s="60"/>
      <c r="B631" s="60"/>
      <c r="C631" s="48" t="s">
        <v>872</v>
      </c>
      <c r="D631" s="48"/>
    </row>
    <row r="632" spans="1:4">
      <c r="A632" s="60"/>
      <c r="B632" s="60"/>
      <c r="C632" s="48" t="s">
        <v>873</v>
      </c>
      <c r="D632" s="48"/>
    </row>
    <row r="633" spans="1:4">
      <c r="A633" s="61"/>
      <c r="B633" s="61"/>
      <c r="C633" s="48" t="s">
        <v>93</v>
      </c>
      <c r="D633" s="48"/>
    </row>
    <row r="634" spans="1:4">
      <c r="A634" s="55"/>
      <c r="B634" s="110" t="s">
        <v>163</v>
      </c>
      <c r="C634" s="46" t="s">
        <v>874</v>
      </c>
      <c r="D634" s="46" t="s">
        <v>875</v>
      </c>
    </row>
    <row r="635" spans="1:4">
      <c r="A635" s="55"/>
      <c r="B635" s="110"/>
      <c r="C635" s="46" t="s">
        <v>876</v>
      </c>
      <c r="D635" s="46" t="s">
        <v>877</v>
      </c>
    </row>
    <row r="636" spans="1:4">
      <c r="A636" s="55"/>
      <c r="B636" s="110"/>
      <c r="C636" s="46" t="s">
        <v>878</v>
      </c>
      <c r="D636" s="46" t="s">
        <v>879</v>
      </c>
    </row>
    <row r="637" spans="1:4">
      <c r="A637" s="55"/>
      <c r="B637" s="110"/>
      <c r="C637" s="46" t="s">
        <v>880</v>
      </c>
      <c r="D637" s="46" t="s">
        <v>881</v>
      </c>
    </row>
    <row r="638" spans="1:4">
      <c r="A638" s="55"/>
      <c r="B638" s="110"/>
      <c r="C638" s="46" t="s">
        <v>882</v>
      </c>
      <c r="D638" s="46" t="s">
        <v>883</v>
      </c>
    </row>
    <row r="639" spans="1:4">
      <c r="A639" s="55"/>
      <c r="B639" s="110"/>
      <c r="C639" s="46" t="s">
        <v>884</v>
      </c>
      <c r="D639" s="46" t="s">
        <v>885</v>
      </c>
    </row>
    <row r="640" spans="1:4">
      <c r="A640" s="55"/>
      <c r="B640" s="110"/>
      <c r="C640" s="46" t="s">
        <v>886</v>
      </c>
      <c r="D640" s="46" t="s">
        <v>887</v>
      </c>
    </row>
    <row r="641" spans="1:4">
      <c r="A641" s="55"/>
      <c r="B641" s="110"/>
      <c r="C641" s="46" t="s">
        <v>888</v>
      </c>
      <c r="D641" s="46" t="s">
        <v>888</v>
      </c>
    </row>
    <row r="642" spans="1:4">
      <c r="A642" s="55"/>
      <c r="B642" s="110"/>
      <c r="C642" s="46" t="s">
        <v>93</v>
      </c>
      <c r="D642" s="46"/>
    </row>
    <row r="643" spans="1:4">
      <c r="A643" s="62"/>
      <c r="B643" s="62" t="s">
        <v>889</v>
      </c>
      <c r="C643" s="48" t="s">
        <v>890</v>
      </c>
      <c r="D643" s="48" t="s">
        <v>891</v>
      </c>
    </row>
    <row r="644" spans="1:4">
      <c r="A644" s="63"/>
      <c r="B644" s="63"/>
      <c r="C644" s="48" t="s">
        <v>892</v>
      </c>
      <c r="D644" s="48" t="s">
        <v>893</v>
      </c>
    </row>
    <row r="645" spans="1:4">
      <c r="A645" s="63"/>
      <c r="B645" s="63"/>
      <c r="C645" s="48" t="s">
        <v>894</v>
      </c>
      <c r="D645" s="48" t="s">
        <v>895</v>
      </c>
    </row>
    <row r="646" spans="1:4">
      <c r="A646" s="63"/>
      <c r="B646" s="63"/>
      <c r="C646" s="48" t="s">
        <v>896</v>
      </c>
      <c r="D646" s="48" t="s">
        <v>897</v>
      </c>
    </row>
    <row r="647" spans="1:4">
      <c r="A647" s="63"/>
      <c r="B647" s="63"/>
      <c r="C647" s="48" t="s">
        <v>898</v>
      </c>
      <c r="D647" s="48"/>
    </row>
    <row r="648" spans="1:4">
      <c r="A648" s="64"/>
      <c r="B648" s="64"/>
      <c r="C648" s="48" t="s">
        <v>93</v>
      </c>
      <c r="D648" s="48"/>
    </row>
    <row r="649" spans="1:4">
      <c r="A649" s="55"/>
      <c r="B649" s="110" t="s">
        <v>154</v>
      </c>
      <c r="C649" s="46" t="s">
        <v>899</v>
      </c>
      <c r="D649" s="46"/>
    </row>
    <row r="650" spans="1:4">
      <c r="A650" s="55"/>
      <c r="B650" s="110"/>
      <c r="C650" s="46" t="s">
        <v>900</v>
      </c>
      <c r="D650" s="46"/>
    </row>
    <row r="651" spans="1:4">
      <c r="A651" s="55"/>
      <c r="B651" s="110"/>
      <c r="C651" s="46" t="s">
        <v>901</v>
      </c>
      <c r="D651" s="46"/>
    </row>
    <row r="652" spans="1:4">
      <c r="A652" s="55"/>
      <c r="B652" s="110"/>
      <c r="C652" s="46" t="s">
        <v>902</v>
      </c>
      <c r="D652" s="46"/>
    </row>
    <row r="653" spans="1:4">
      <c r="A653" s="55"/>
      <c r="B653" s="110"/>
      <c r="C653" s="46" t="s">
        <v>93</v>
      </c>
      <c r="D653" s="46"/>
    </row>
    <row r="654" spans="1:4">
      <c r="A654" s="62"/>
      <c r="B654" s="62" t="s">
        <v>155</v>
      </c>
      <c r="C654" s="48" t="s">
        <v>903</v>
      </c>
      <c r="D654" s="48"/>
    </row>
    <row r="655" spans="1:4">
      <c r="A655" s="63"/>
      <c r="B655" s="63"/>
      <c r="C655" s="48" t="s">
        <v>904</v>
      </c>
      <c r="D655" s="48"/>
    </row>
    <row r="656" spans="1:4">
      <c r="A656" s="55"/>
      <c r="B656" s="110" t="s">
        <v>22</v>
      </c>
      <c r="C656" s="46" t="s">
        <v>37</v>
      </c>
      <c r="D656" s="46"/>
    </row>
    <row r="657" spans="1:4">
      <c r="A657" s="55"/>
      <c r="B657" s="110"/>
      <c r="C657" s="46" t="s">
        <v>905</v>
      </c>
      <c r="D657" s="46"/>
    </row>
    <row r="658" spans="1:4">
      <c r="A658" s="62"/>
      <c r="B658" s="62" t="s">
        <v>906</v>
      </c>
      <c r="C658" s="48" t="s">
        <v>907</v>
      </c>
      <c r="D658" s="48"/>
    </row>
    <row r="659" spans="1:4">
      <c r="A659" s="63"/>
      <c r="B659" s="63"/>
      <c r="C659" s="48" t="s">
        <v>908</v>
      </c>
      <c r="D659" s="48"/>
    </row>
    <row r="660" spans="1:4">
      <c r="A660" s="63"/>
      <c r="B660" s="63"/>
      <c r="C660" s="48" t="s">
        <v>909</v>
      </c>
      <c r="D660" s="48"/>
    </row>
    <row r="661" spans="1:4">
      <c r="A661" s="63"/>
      <c r="B661" s="63"/>
      <c r="C661" s="48" t="s">
        <v>910</v>
      </c>
      <c r="D661" s="48"/>
    </row>
    <row r="662" spans="1:4">
      <c r="A662" s="63"/>
      <c r="B662" s="63"/>
      <c r="C662" s="48" t="s">
        <v>911</v>
      </c>
      <c r="D662" s="48"/>
    </row>
    <row r="663" spans="1:4">
      <c r="A663" s="63"/>
      <c r="B663" s="63"/>
      <c r="C663" s="48" t="s">
        <v>912</v>
      </c>
      <c r="D663" s="48"/>
    </row>
    <row r="664" spans="1:4">
      <c r="A664" s="63"/>
      <c r="B664" s="63"/>
      <c r="C664" s="48" t="s">
        <v>93</v>
      </c>
      <c r="D664" s="48"/>
    </row>
    <row r="665" spans="1:4">
      <c r="A665" s="64"/>
      <c r="B665" s="64"/>
      <c r="C665" s="48" t="s">
        <v>913</v>
      </c>
      <c r="D665" s="48"/>
    </row>
    <row r="666" spans="1:4">
      <c r="A666" s="55"/>
      <c r="B666" s="110" t="s">
        <v>914</v>
      </c>
      <c r="C666" s="46" t="s">
        <v>915</v>
      </c>
      <c r="D666" s="46"/>
    </row>
    <row r="667" spans="1:4">
      <c r="A667" s="55"/>
      <c r="B667" s="110"/>
      <c r="C667" s="46" t="s">
        <v>916</v>
      </c>
      <c r="D667" s="46"/>
    </row>
    <row r="668" spans="1:4">
      <c r="A668" s="62"/>
      <c r="B668" s="62" t="s">
        <v>917</v>
      </c>
      <c r="C668" s="48" t="s">
        <v>918</v>
      </c>
      <c r="D668" s="48"/>
    </row>
    <row r="669" spans="1:4">
      <c r="A669" s="63"/>
      <c r="B669" s="63"/>
      <c r="C669" s="48" t="s">
        <v>919</v>
      </c>
      <c r="D669" s="48"/>
    </row>
    <row r="670" spans="1:4">
      <c r="A670" s="63"/>
      <c r="B670" s="63"/>
      <c r="C670" s="48" t="s">
        <v>920</v>
      </c>
      <c r="D670" s="48"/>
    </row>
    <row r="671" spans="1:4">
      <c r="A671" s="63"/>
      <c r="B671" s="63"/>
      <c r="C671" s="48" t="s">
        <v>921</v>
      </c>
      <c r="D671" s="48"/>
    </row>
    <row r="672" spans="1:4">
      <c r="A672" s="63"/>
      <c r="B672" s="63"/>
      <c r="C672" s="48" t="s">
        <v>922</v>
      </c>
      <c r="D672" s="48"/>
    </row>
    <row r="673" spans="1:4">
      <c r="A673" s="63"/>
      <c r="B673" s="63"/>
      <c r="C673" s="48" t="s">
        <v>923</v>
      </c>
      <c r="D673" s="48"/>
    </row>
    <row r="674" spans="1:4">
      <c r="A674" s="63"/>
      <c r="B674" s="63"/>
      <c r="C674" s="48" t="s">
        <v>924</v>
      </c>
      <c r="D674" s="48"/>
    </row>
    <row r="675" spans="1:4">
      <c r="A675" s="63"/>
      <c r="B675" s="63"/>
      <c r="C675" s="48" t="s">
        <v>925</v>
      </c>
      <c r="D675" s="48"/>
    </row>
    <row r="676" spans="1:4">
      <c r="A676" s="63"/>
      <c r="B676" s="63"/>
      <c r="C676" s="48" t="s">
        <v>926</v>
      </c>
      <c r="D676" s="48"/>
    </row>
    <row r="677" spans="1:4">
      <c r="A677" s="63"/>
      <c r="B677" s="63"/>
      <c r="C677" s="48" t="s">
        <v>927</v>
      </c>
      <c r="D677" s="48"/>
    </row>
    <row r="678" spans="1:4">
      <c r="A678" s="63"/>
      <c r="B678" s="63"/>
      <c r="C678" s="48" t="s">
        <v>576</v>
      </c>
      <c r="D678" s="48"/>
    </row>
    <row r="679" spans="1:4">
      <c r="A679" s="64"/>
      <c r="B679" s="64"/>
      <c r="C679" s="48" t="s">
        <v>913</v>
      </c>
      <c r="D679" s="48"/>
    </row>
    <row r="680" spans="1:4">
      <c r="A680" s="84"/>
      <c r="B680" s="84" t="s">
        <v>928</v>
      </c>
      <c r="C680" s="46" t="s">
        <v>907</v>
      </c>
      <c r="D680" s="46"/>
    </row>
    <row r="681" spans="1:4">
      <c r="A681" s="86"/>
      <c r="B681" s="86"/>
      <c r="C681" s="46" t="s">
        <v>908</v>
      </c>
      <c r="D681" s="46"/>
    </row>
    <row r="682" spans="1:4">
      <c r="A682" s="86"/>
      <c r="B682" s="86"/>
      <c r="C682" s="46" t="s">
        <v>909</v>
      </c>
      <c r="D682" s="46"/>
    </row>
    <row r="683" spans="1:4">
      <c r="A683" s="86"/>
      <c r="B683" s="86"/>
      <c r="C683" s="46" t="s">
        <v>910</v>
      </c>
      <c r="D683" s="46"/>
    </row>
    <row r="684" spans="1:4">
      <c r="A684" s="86"/>
      <c r="B684" s="86"/>
      <c r="C684" s="46" t="s">
        <v>911</v>
      </c>
      <c r="D684" s="46"/>
    </row>
    <row r="685" spans="1:4">
      <c r="A685" s="86"/>
      <c r="B685" s="86"/>
      <c r="C685" s="46" t="s">
        <v>912</v>
      </c>
      <c r="D685" s="46"/>
    </row>
    <row r="686" spans="1:4">
      <c r="A686" s="86"/>
      <c r="B686" s="86"/>
      <c r="C686" s="46" t="s">
        <v>93</v>
      </c>
      <c r="D686" s="46"/>
    </row>
    <row r="687" spans="1:4">
      <c r="A687" s="86"/>
      <c r="B687" s="86"/>
      <c r="C687" s="46" t="s">
        <v>913</v>
      </c>
      <c r="D687" s="46"/>
    </row>
    <row r="688" spans="1:4">
      <c r="A688" s="62"/>
      <c r="B688" s="59" t="s">
        <v>929</v>
      </c>
      <c r="C688" s="48" t="s">
        <v>930</v>
      </c>
      <c r="D688" s="48"/>
    </row>
    <row r="689" spans="1:4">
      <c r="A689" s="63"/>
      <c r="B689" s="61"/>
      <c r="C689" s="48" t="s">
        <v>931</v>
      </c>
      <c r="D689" s="48"/>
    </row>
    <row r="690" spans="1:4">
      <c r="A690" s="84"/>
      <c r="B690" s="84" t="s">
        <v>932</v>
      </c>
      <c r="C690" s="46" t="s">
        <v>933</v>
      </c>
      <c r="D690" s="46"/>
    </row>
    <row r="691" spans="1:4">
      <c r="A691" s="86"/>
      <c r="B691" s="86"/>
      <c r="C691" s="46" t="s">
        <v>934</v>
      </c>
      <c r="D691" s="46"/>
    </row>
    <row r="692" spans="1:4">
      <c r="A692" s="62"/>
      <c r="B692" s="62" t="s">
        <v>935</v>
      </c>
      <c r="C692" s="48" t="s">
        <v>936</v>
      </c>
      <c r="D692" s="48"/>
    </row>
    <row r="693" spans="1:4">
      <c r="A693" s="63"/>
      <c r="B693" s="63"/>
      <c r="C693" s="48" t="s">
        <v>753</v>
      </c>
      <c r="D693" s="48"/>
    </row>
    <row r="694" spans="1:4">
      <c r="A694" s="63"/>
      <c r="B694" s="63"/>
      <c r="C694" s="48" t="s">
        <v>937</v>
      </c>
      <c r="D694" s="48"/>
    </row>
    <row r="695" spans="1:4">
      <c r="A695" s="63"/>
      <c r="B695" s="63"/>
      <c r="C695" s="48" t="s">
        <v>938</v>
      </c>
      <c r="D695" s="48"/>
    </row>
    <row r="696" spans="1:4">
      <c r="A696" s="63"/>
      <c r="B696" s="63"/>
      <c r="C696" s="48" t="s">
        <v>939</v>
      </c>
      <c r="D696" s="48"/>
    </row>
    <row r="697" spans="1:4">
      <c r="A697" s="63"/>
      <c r="B697" s="63"/>
      <c r="C697" s="48" t="s">
        <v>153</v>
      </c>
      <c r="D697" s="48"/>
    </row>
    <row r="698" spans="1:4">
      <c r="A698" s="63"/>
      <c r="B698" s="63"/>
      <c r="C698" s="48" t="s">
        <v>940</v>
      </c>
      <c r="D698" s="48"/>
    </row>
    <row r="699" spans="1:4">
      <c r="A699" s="63"/>
      <c r="B699" s="63"/>
      <c r="C699" s="48" t="s">
        <v>941</v>
      </c>
      <c r="D699" s="48"/>
    </row>
    <row r="700" spans="1:4">
      <c r="A700" s="63"/>
      <c r="B700" s="63"/>
      <c r="C700" s="48" t="s">
        <v>93</v>
      </c>
      <c r="D700" s="48"/>
    </row>
    <row r="701" spans="1:4">
      <c r="A701" s="84"/>
      <c r="B701" s="84" t="s">
        <v>942</v>
      </c>
      <c r="C701" s="46" t="s">
        <v>442</v>
      </c>
      <c r="D701" s="46"/>
    </row>
    <row r="702" spans="1:4">
      <c r="A702" s="86"/>
      <c r="B702" s="86"/>
      <c r="C702" s="46" t="s">
        <v>443</v>
      </c>
      <c r="D702" s="46"/>
    </row>
    <row r="703" spans="1:4">
      <c r="A703" s="86"/>
      <c r="B703" s="86"/>
      <c r="C703" s="46" t="s">
        <v>444</v>
      </c>
      <c r="D703" s="46"/>
    </row>
    <row r="704" spans="1:4">
      <c r="A704" s="86"/>
      <c r="B704" s="86"/>
      <c r="C704" s="46" t="s">
        <v>445</v>
      </c>
      <c r="D704" s="46"/>
    </row>
    <row r="705" spans="1:4">
      <c r="A705" s="86"/>
      <c r="B705" s="86"/>
      <c r="C705" s="46" t="s">
        <v>446</v>
      </c>
      <c r="D705" s="46"/>
    </row>
    <row r="706" spans="1:4">
      <c r="A706" s="86"/>
      <c r="B706" s="86"/>
      <c r="C706" s="46" t="s">
        <v>447</v>
      </c>
      <c r="D706" s="46"/>
    </row>
    <row r="707" spans="1:4">
      <c r="A707" s="86"/>
      <c r="B707" s="86"/>
      <c r="C707" s="46" t="s">
        <v>449</v>
      </c>
      <c r="D707" s="46"/>
    </row>
    <row r="708" spans="1:4">
      <c r="A708" s="86"/>
      <c r="B708" s="86"/>
      <c r="C708" s="46" t="s">
        <v>450</v>
      </c>
      <c r="D708" s="46"/>
    </row>
    <row r="709" spans="1:4">
      <c r="A709" s="86"/>
      <c r="B709" s="86"/>
      <c r="C709" s="46" t="s">
        <v>451</v>
      </c>
      <c r="D709" s="46"/>
    </row>
    <row r="710" spans="1:4">
      <c r="A710" s="86"/>
      <c r="B710" s="86"/>
      <c r="C710" s="46" t="s">
        <v>452</v>
      </c>
      <c r="D710" s="46"/>
    </row>
    <row r="711" spans="1:4">
      <c r="A711" s="86"/>
      <c r="B711" s="86"/>
      <c r="C711" s="46" t="s">
        <v>453</v>
      </c>
      <c r="D711" s="46"/>
    </row>
    <row r="712" spans="1:4">
      <c r="A712" s="86"/>
      <c r="B712" s="86"/>
      <c r="C712" s="46" t="s">
        <v>454</v>
      </c>
      <c r="D712" s="46"/>
    </row>
    <row r="713" spans="1:4">
      <c r="A713" s="86"/>
      <c r="B713" s="86"/>
      <c r="C713" s="46" t="s">
        <v>455</v>
      </c>
      <c r="D713" s="46"/>
    </row>
    <row r="714" spans="1:4">
      <c r="A714" s="86"/>
      <c r="B714" s="86"/>
      <c r="C714" s="46" t="s">
        <v>456</v>
      </c>
      <c r="D714" s="46"/>
    </row>
    <row r="715" spans="1:4">
      <c r="A715" s="86"/>
      <c r="B715" s="86"/>
      <c r="C715" s="46" t="s">
        <v>457</v>
      </c>
      <c r="D715" s="46"/>
    </row>
    <row r="716" spans="1:4">
      <c r="A716" s="86"/>
      <c r="B716" s="86"/>
      <c r="C716" s="46" t="s">
        <v>458</v>
      </c>
      <c r="D716" s="46" t="s">
        <v>459</v>
      </c>
    </row>
    <row r="717" spans="1:4">
      <c r="A717" s="86"/>
      <c r="B717" s="86"/>
      <c r="C717" s="46" t="s">
        <v>460</v>
      </c>
      <c r="D717" s="46"/>
    </row>
    <row r="718" spans="1:4">
      <c r="A718" s="86"/>
      <c r="B718" s="86"/>
      <c r="C718" s="46" t="s">
        <v>461</v>
      </c>
      <c r="D718" s="46"/>
    </row>
    <row r="719" spans="1:4">
      <c r="A719" s="86"/>
      <c r="B719" s="86"/>
      <c r="C719" s="46" t="s">
        <v>462</v>
      </c>
      <c r="D719" s="46"/>
    </row>
    <row r="720" spans="1:4">
      <c r="A720" s="86"/>
      <c r="B720" s="86"/>
      <c r="C720" s="46" t="s">
        <v>463</v>
      </c>
      <c r="D720" s="46"/>
    </row>
    <row r="721" spans="1:4">
      <c r="A721" s="86"/>
      <c r="B721" s="86"/>
      <c r="C721" s="46" t="s">
        <v>464</v>
      </c>
      <c r="D721" s="46"/>
    </row>
    <row r="722" spans="1:4">
      <c r="A722" s="86"/>
      <c r="B722" s="86"/>
      <c r="C722" s="46" t="s">
        <v>465</v>
      </c>
      <c r="D722" s="46"/>
    </row>
    <row r="723" spans="1:4">
      <c r="A723" s="86"/>
      <c r="B723" s="86"/>
      <c r="C723" s="46" t="s">
        <v>466</v>
      </c>
      <c r="D723" s="46"/>
    </row>
    <row r="724" spans="1:4">
      <c r="A724" s="86"/>
      <c r="B724" s="86"/>
      <c r="C724" s="46" t="s">
        <v>467</v>
      </c>
      <c r="D724" s="46"/>
    </row>
    <row r="725" spans="1:4">
      <c r="A725" s="86"/>
      <c r="B725" s="86"/>
      <c r="C725" s="46" t="s">
        <v>468</v>
      </c>
      <c r="D725" s="46"/>
    </row>
    <row r="726" spans="1:4">
      <c r="A726" s="86"/>
      <c r="B726" s="86"/>
      <c r="C726" s="46" t="s">
        <v>469</v>
      </c>
      <c r="D726" s="46"/>
    </row>
    <row r="727" spans="1:4">
      <c r="A727" s="86"/>
      <c r="B727" s="86"/>
      <c r="C727" s="46" t="s">
        <v>470</v>
      </c>
      <c r="D727" s="46"/>
    </row>
    <row r="728" spans="1:4">
      <c r="A728" s="86"/>
      <c r="B728" s="86"/>
      <c r="C728" s="46" t="s">
        <v>471</v>
      </c>
      <c r="D728" s="46"/>
    </row>
    <row r="729" spans="1:4">
      <c r="A729" s="86"/>
      <c r="B729" s="86"/>
      <c r="C729" s="46" t="s">
        <v>472</v>
      </c>
      <c r="D729" s="46"/>
    </row>
    <row r="730" spans="1:4">
      <c r="A730" s="86"/>
      <c r="B730" s="86"/>
      <c r="C730" s="46" t="s">
        <v>473</v>
      </c>
      <c r="D730" s="46"/>
    </row>
    <row r="731" spans="1:4">
      <c r="A731" s="86"/>
      <c r="B731" s="86"/>
      <c r="C731" s="46" t="s">
        <v>474</v>
      </c>
      <c r="D731" s="46"/>
    </row>
    <row r="732" spans="1:4">
      <c r="A732" s="86"/>
      <c r="B732" s="86"/>
      <c r="C732" s="46" t="s">
        <v>475</v>
      </c>
      <c r="D732" s="46"/>
    </row>
    <row r="733" spans="1:4">
      <c r="A733" s="86"/>
      <c r="B733" s="86"/>
      <c r="C733" s="46" t="s">
        <v>476</v>
      </c>
      <c r="D733" s="46"/>
    </row>
    <row r="734" spans="1:4">
      <c r="A734" s="86"/>
      <c r="B734" s="86"/>
      <c r="C734" s="46" t="s">
        <v>477</v>
      </c>
      <c r="D734" s="46"/>
    </row>
    <row r="735" spans="1:4">
      <c r="A735" s="86"/>
      <c r="B735" s="86"/>
      <c r="C735" s="46" t="s">
        <v>478</v>
      </c>
      <c r="D735" s="46"/>
    </row>
    <row r="736" spans="1:4">
      <c r="A736" s="86"/>
      <c r="B736" s="86"/>
      <c r="C736" s="46" t="s">
        <v>479</v>
      </c>
      <c r="D736" s="46"/>
    </row>
    <row r="737" spans="1:4">
      <c r="A737" s="86"/>
      <c r="B737" s="86"/>
      <c r="C737" s="46" t="s">
        <v>480</v>
      </c>
      <c r="D737" s="46"/>
    </row>
    <row r="738" spans="1:4">
      <c r="A738" s="86"/>
      <c r="B738" s="86"/>
      <c r="C738" s="46" t="s">
        <v>481</v>
      </c>
      <c r="D738" s="46"/>
    </row>
    <row r="739" spans="1:4">
      <c r="A739" s="86"/>
      <c r="B739" s="86"/>
      <c r="C739" s="46" t="s">
        <v>482</v>
      </c>
      <c r="D739" s="46"/>
    </row>
    <row r="740" spans="1:4">
      <c r="A740" s="86"/>
      <c r="B740" s="86"/>
      <c r="C740" s="46" t="s">
        <v>483</v>
      </c>
      <c r="D740" s="46"/>
    </row>
    <row r="741" spans="1:4">
      <c r="A741" s="86"/>
      <c r="B741" s="86"/>
      <c r="C741" s="46" t="s">
        <v>484</v>
      </c>
      <c r="D741" s="46"/>
    </row>
    <row r="742" spans="1:4">
      <c r="A742" s="86"/>
      <c r="B742" s="86"/>
      <c r="C742" s="46" t="s">
        <v>485</v>
      </c>
      <c r="D742" s="46"/>
    </row>
    <row r="743" spans="1:4">
      <c r="A743" s="86"/>
      <c r="B743" s="86"/>
      <c r="C743" s="46" t="s">
        <v>486</v>
      </c>
      <c r="D743" s="46"/>
    </row>
    <row r="744" spans="1:4">
      <c r="A744" s="86"/>
      <c r="B744" s="86"/>
      <c r="C744" s="46" t="s">
        <v>487</v>
      </c>
      <c r="D744" s="46"/>
    </row>
    <row r="745" spans="1:4">
      <c r="A745" s="86"/>
      <c r="B745" s="86"/>
      <c r="C745" s="46" t="s">
        <v>488</v>
      </c>
      <c r="D745" s="46"/>
    </row>
    <row r="746" spans="1:4">
      <c r="A746" s="86"/>
      <c r="B746" s="86"/>
      <c r="C746" s="46" t="s">
        <v>489</v>
      </c>
      <c r="D746" s="46"/>
    </row>
    <row r="747" spans="1:4">
      <c r="A747" s="86"/>
      <c r="B747" s="86"/>
      <c r="C747" s="46" t="s">
        <v>490</v>
      </c>
      <c r="D747" s="46"/>
    </row>
    <row r="748" spans="1:4">
      <c r="A748" s="86"/>
      <c r="B748" s="86"/>
      <c r="C748" s="46" t="s">
        <v>491</v>
      </c>
      <c r="D748" s="46"/>
    </row>
    <row r="749" spans="1:4">
      <c r="A749" s="86"/>
      <c r="B749" s="86"/>
      <c r="C749" s="46" t="s">
        <v>492</v>
      </c>
      <c r="D749" s="46"/>
    </row>
    <row r="750" spans="1:4">
      <c r="A750" s="86"/>
      <c r="B750" s="86"/>
      <c r="C750" s="46" t="s">
        <v>31</v>
      </c>
      <c r="D750" s="46"/>
    </row>
    <row r="751" spans="1:4">
      <c r="A751" s="86"/>
      <c r="B751" s="86"/>
      <c r="C751" s="46" t="s">
        <v>219</v>
      </c>
      <c r="D751" s="46"/>
    </row>
    <row r="752" spans="1:4">
      <c r="A752" s="86"/>
      <c r="B752" s="86"/>
      <c r="C752" s="46" t="s">
        <v>220</v>
      </c>
      <c r="D752" s="46"/>
    </row>
    <row r="753" spans="1:4">
      <c r="A753" s="86"/>
      <c r="B753" s="86"/>
      <c r="C753" s="46" t="s">
        <v>221</v>
      </c>
      <c r="D753" s="46"/>
    </row>
    <row r="754" spans="1:4">
      <c r="A754" s="86"/>
      <c r="B754" s="86"/>
      <c r="C754" s="46" t="s">
        <v>222</v>
      </c>
      <c r="D754" s="46"/>
    </row>
    <row r="755" spans="1:4">
      <c r="A755" s="86"/>
      <c r="B755" s="86"/>
      <c r="C755" s="46" t="s">
        <v>223</v>
      </c>
      <c r="D755" s="46"/>
    </row>
    <row r="756" spans="1:4">
      <c r="A756" s="86"/>
      <c r="B756" s="86"/>
      <c r="C756" s="46" t="s">
        <v>224</v>
      </c>
      <c r="D756" s="46"/>
    </row>
    <row r="757" spans="1:4">
      <c r="A757" s="86"/>
      <c r="B757" s="86"/>
      <c r="C757" s="46" t="s">
        <v>225</v>
      </c>
      <c r="D757" s="46"/>
    </row>
    <row r="758" spans="1:4">
      <c r="A758" s="86"/>
      <c r="B758" s="86"/>
      <c r="C758" s="46" t="s">
        <v>226</v>
      </c>
      <c r="D758" s="46"/>
    </row>
    <row r="759" spans="1:4">
      <c r="A759" s="86"/>
      <c r="B759" s="86"/>
      <c r="C759" s="46" t="s">
        <v>227</v>
      </c>
      <c r="D759" s="46"/>
    </row>
    <row r="760" spans="1:4">
      <c r="A760" s="86"/>
      <c r="B760" s="86"/>
      <c r="C760" s="46" t="s">
        <v>228</v>
      </c>
      <c r="D760" s="46"/>
    </row>
    <row r="761" spans="1:4">
      <c r="A761" s="86"/>
      <c r="B761" s="86"/>
      <c r="C761" s="46" t="s">
        <v>229</v>
      </c>
      <c r="D761" s="46"/>
    </row>
    <row r="762" spans="1:4">
      <c r="A762" s="86"/>
      <c r="B762" s="86"/>
      <c r="C762" s="46" t="s">
        <v>230</v>
      </c>
      <c r="D762" s="46"/>
    </row>
    <row r="763" spans="1:4">
      <c r="A763" s="86"/>
      <c r="B763" s="86"/>
      <c r="C763" s="46" t="s">
        <v>231</v>
      </c>
      <c r="D763" s="46"/>
    </row>
    <row r="764" spans="1:4">
      <c r="A764" s="86"/>
      <c r="B764" s="86"/>
      <c r="C764" s="46" t="s">
        <v>232</v>
      </c>
      <c r="D764" s="46"/>
    </row>
    <row r="765" spans="1:4">
      <c r="A765" s="86"/>
      <c r="B765" s="86"/>
      <c r="C765" s="46" t="s">
        <v>233</v>
      </c>
      <c r="D765" s="46"/>
    </row>
    <row r="766" spans="1:4">
      <c r="A766" s="86"/>
      <c r="B766" s="86"/>
      <c r="C766" s="46" t="s">
        <v>234</v>
      </c>
      <c r="D766" s="46"/>
    </row>
    <row r="767" spans="1:4">
      <c r="A767" s="86"/>
      <c r="B767" s="86"/>
      <c r="C767" s="46" t="s">
        <v>92</v>
      </c>
      <c r="D767" s="46"/>
    </row>
    <row r="768" spans="1:4">
      <c r="A768" s="86"/>
      <c r="B768" s="86"/>
      <c r="C768" s="46" t="s">
        <v>235</v>
      </c>
      <c r="D768" s="46"/>
    </row>
    <row r="769" spans="1:4">
      <c r="A769" s="86"/>
      <c r="B769" s="86"/>
      <c r="C769" s="46" t="s">
        <v>236</v>
      </c>
      <c r="D769" s="46"/>
    </row>
    <row r="770" spans="1:4">
      <c r="A770" s="86"/>
      <c r="B770" s="86"/>
      <c r="C770" s="46" t="s">
        <v>237</v>
      </c>
      <c r="D770" s="46"/>
    </row>
    <row r="771" spans="1:4">
      <c r="A771" s="86"/>
      <c r="B771" s="86"/>
      <c r="C771" s="46" t="s">
        <v>238</v>
      </c>
      <c r="D771" s="46"/>
    </row>
    <row r="772" spans="1:4">
      <c r="A772" s="86"/>
      <c r="B772" s="86"/>
      <c r="C772" s="46" t="s">
        <v>239</v>
      </c>
      <c r="D772" s="46"/>
    </row>
    <row r="773" spans="1:4">
      <c r="A773" s="86"/>
      <c r="B773" s="86"/>
      <c r="C773" s="46" t="s">
        <v>240</v>
      </c>
      <c r="D773" s="46"/>
    </row>
    <row r="774" spans="1:4">
      <c r="A774" s="86"/>
      <c r="B774" s="86"/>
      <c r="C774" s="46" t="s">
        <v>241</v>
      </c>
      <c r="D774" s="46"/>
    </row>
    <row r="775" spans="1:4">
      <c r="A775" s="86"/>
      <c r="B775" s="86"/>
      <c r="C775" s="46" t="s">
        <v>242</v>
      </c>
      <c r="D775" s="46"/>
    </row>
    <row r="776" spans="1:4">
      <c r="A776" s="86"/>
      <c r="B776" s="86"/>
      <c r="C776" s="46" t="s">
        <v>243</v>
      </c>
      <c r="D776" s="46"/>
    </row>
    <row r="777" spans="1:4">
      <c r="A777" s="86"/>
      <c r="B777" s="86"/>
      <c r="C777" s="46" t="s">
        <v>244</v>
      </c>
      <c r="D777" s="46"/>
    </row>
    <row r="778" spans="1:4">
      <c r="A778" s="86"/>
      <c r="B778" s="86"/>
      <c r="C778" s="46" t="s">
        <v>245</v>
      </c>
      <c r="D778" s="46"/>
    </row>
    <row r="779" spans="1:4">
      <c r="A779" s="86"/>
      <c r="B779" s="86"/>
      <c r="C779" s="46" t="s">
        <v>246</v>
      </c>
      <c r="D779" s="46"/>
    </row>
    <row r="780" spans="1:4">
      <c r="A780" s="86"/>
      <c r="B780" s="86"/>
      <c r="C780" s="46" t="s">
        <v>247</v>
      </c>
      <c r="D780" s="46"/>
    </row>
    <row r="781" spans="1:4">
      <c r="A781" s="86"/>
      <c r="B781" s="86"/>
      <c r="C781" s="46" t="s">
        <v>248</v>
      </c>
      <c r="D781" s="46"/>
    </row>
    <row r="782" spans="1:4">
      <c r="A782" s="86"/>
      <c r="B782" s="86"/>
      <c r="C782" s="46" t="s">
        <v>249</v>
      </c>
      <c r="D782" s="46"/>
    </row>
    <row r="783" spans="1:4">
      <c r="A783" s="86"/>
      <c r="B783" s="86"/>
      <c r="C783" s="46" t="s">
        <v>250</v>
      </c>
      <c r="D783" s="46"/>
    </row>
    <row r="784" spans="1:4">
      <c r="A784" s="86"/>
      <c r="B784" s="86"/>
      <c r="C784" s="46" t="s">
        <v>253</v>
      </c>
      <c r="D784" s="46"/>
    </row>
    <row r="785" spans="1:4">
      <c r="A785" s="86"/>
      <c r="B785" s="86"/>
      <c r="C785" s="46" t="s">
        <v>254</v>
      </c>
      <c r="D785" s="46"/>
    </row>
    <row r="786" spans="1:4">
      <c r="A786" s="86"/>
      <c r="B786" s="86"/>
      <c r="C786" s="46" t="s">
        <v>255</v>
      </c>
      <c r="D786" s="46"/>
    </row>
    <row r="787" spans="1:4">
      <c r="A787" s="86"/>
      <c r="B787" s="86"/>
      <c r="C787" s="46" t="s">
        <v>256</v>
      </c>
      <c r="D787" s="46"/>
    </row>
    <row r="788" spans="1:4">
      <c r="A788" s="86"/>
      <c r="B788" s="86"/>
      <c r="C788" s="46" t="s">
        <v>257</v>
      </c>
      <c r="D788" s="46"/>
    </row>
    <row r="789" spans="1:4">
      <c r="A789" s="86"/>
      <c r="B789" s="86"/>
      <c r="C789" s="46" t="s">
        <v>258</v>
      </c>
      <c r="D789" s="46"/>
    </row>
    <row r="790" spans="1:4">
      <c r="A790" s="86"/>
      <c r="B790" s="86"/>
      <c r="C790" s="46" t="s">
        <v>259</v>
      </c>
      <c r="D790" s="46"/>
    </row>
    <row r="791" spans="1:4">
      <c r="A791" s="86"/>
      <c r="B791" s="86"/>
      <c r="C791" s="46" t="s">
        <v>260</v>
      </c>
      <c r="D791" s="46"/>
    </row>
    <row r="792" spans="1:4">
      <c r="A792" s="86"/>
      <c r="B792" s="86"/>
      <c r="C792" s="46" t="s">
        <v>261</v>
      </c>
      <c r="D792" s="46"/>
    </row>
    <row r="793" spans="1:4">
      <c r="A793" s="86"/>
      <c r="B793" s="86"/>
      <c r="C793" s="46" t="s">
        <v>262</v>
      </c>
      <c r="D793" s="46"/>
    </row>
    <row r="794" spans="1:4">
      <c r="A794" s="86"/>
      <c r="B794" s="86"/>
      <c r="C794" s="46" t="s">
        <v>943</v>
      </c>
      <c r="D794" s="46"/>
    </row>
    <row r="795" spans="1:4">
      <c r="A795" s="86"/>
      <c r="B795" s="86"/>
      <c r="C795" s="46" t="s">
        <v>263</v>
      </c>
      <c r="D795" s="46"/>
    </row>
    <row r="796" spans="1:4">
      <c r="A796" s="86"/>
      <c r="B796" s="86"/>
      <c r="C796" s="46" t="s">
        <v>264</v>
      </c>
      <c r="D796" s="46"/>
    </row>
    <row r="797" spans="1:4">
      <c r="A797" s="86"/>
      <c r="B797" s="86"/>
      <c r="C797" s="46" t="s">
        <v>265</v>
      </c>
      <c r="D797" s="46"/>
    </row>
    <row r="798" spans="1:4">
      <c r="A798" s="86"/>
      <c r="B798" s="86"/>
      <c r="C798" s="46" t="s">
        <v>266</v>
      </c>
      <c r="D798" s="46"/>
    </row>
    <row r="799" spans="1:4">
      <c r="A799" s="86"/>
      <c r="B799" s="86"/>
      <c r="C799" s="46" t="s">
        <v>267</v>
      </c>
      <c r="D799" s="46"/>
    </row>
    <row r="800" spans="1:4">
      <c r="A800" s="86"/>
      <c r="B800" s="86"/>
      <c r="C800" s="46" t="s">
        <v>268</v>
      </c>
      <c r="D800" s="46"/>
    </row>
    <row r="801" spans="1:4">
      <c r="A801" s="86"/>
      <c r="B801" s="86"/>
      <c r="C801" s="46" t="s">
        <v>269</v>
      </c>
      <c r="D801" s="46"/>
    </row>
    <row r="802" spans="1:4">
      <c r="A802" s="86"/>
      <c r="B802" s="86"/>
      <c r="C802" s="46" t="s">
        <v>270</v>
      </c>
      <c r="D802" s="46"/>
    </row>
    <row r="803" spans="1:4">
      <c r="A803" s="86"/>
      <c r="B803" s="86"/>
      <c r="C803" s="46" t="s">
        <v>271</v>
      </c>
      <c r="D803" s="46"/>
    </row>
    <row r="804" spans="1:4">
      <c r="A804" s="86"/>
      <c r="B804" s="86"/>
      <c r="C804" s="46" t="s">
        <v>272</v>
      </c>
      <c r="D804" s="46"/>
    </row>
    <row r="805" spans="1:4">
      <c r="A805" s="86"/>
      <c r="B805" s="86"/>
      <c r="C805" s="46" t="s">
        <v>273</v>
      </c>
      <c r="D805" s="46"/>
    </row>
    <row r="806" spans="1:4">
      <c r="A806" s="86"/>
      <c r="B806" s="86"/>
      <c r="C806" s="46" t="s">
        <v>274</v>
      </c>
      <c r="D806" s="46"/>
    </row>
    <row r="807" spans="1:4">
      <c r="A807" s="86"/>
      <c r="B807" s="86"/>
      <c r="C807" s="46" t="s">
        <v>275</v>
      </c>
      <c r="D807" s="46"/>
    </row>
    <row r="808" spans="1:4">
      <c r="A808" s="86"/>
      <c r="B808" s="86"/>
      <c r="C808" s="46" t="s">
        <v>277</v>
      </c>
      <c r="D808" s="46"/>
    </row>
    <row r="809" spans="1:4">
      <c r="A809" s="86"/>
      <c r="B809" s="86"/>
      <c r="C809" s="46" t="s">
        <v>276</v>
      </c>
      <c r="D809" s="46"/>
    </row>
    <row r="810" spans="1:4">
      <c r="A810" s="86"/>
      <c r="B810" s="86"/>
      <c r="C810" s="46" t="s">
        <v>278</v>
      </c>
      <c r="D810" s="46"/>
    </row>
    <row r="811" spans="1:4">
      <c r="A811" s="86"/>
      <c r="B811" s="86"/>
      <c r="C811" s="46" t="s">
        <v>279</v>
      </c>
      <c r="D811" s="46"/>
    </row>
    <row r="812" spans="1:4">
      <c r="A812" s="86"/>
      <c r="B812" s="86"/>
      <c r="C812" s="46" t="s">
        <v>280</v>
      </c>
      <c r="D812" s="46"/>
    </row>
    <row r="813" spans="1:4">
      <c r="A813" s="86"/>
      <c r="B813" s="86"/>
      <c r="C813" s="46" t="s">
        <v>281</v>
      </c>
      <c r="D813" s="46"/>
    </row>
    <row r="814" spans="1:4">
      <c r="A814" s="86"/>
      <c r="B814" s="86"/>
      <c r="C814" s="46" t="s">
        <v>282</v>
      </c>
      <c r="D814" s="46"/>
    </row>
    <row r="815" spans="1:4">
      <c r="A815" s="86"/>
      <c r="B815" s="86"/>
      <c r="C815" s="46" t="s">
        <v>283</v>
      </c>
      <c r="D815" s="46"/>
    </row>
    <row r="816" spans="1:4">
      <c r="A816" s="86"/>
      <c r="B816" s="86"/>
      <c r="C816" s="46" t="s">
        <v>284</v>
      </c>
      <c r="D816" s="46"/>
    </row>
    <row r="817" spans="1:4">
      <c r="A817" s="86"/>
      <c r="B817" s="86"/>
      <c r="C817" s="46" t="s">
        <v>285</v>
      </c>
      <c r="D817" s="46"/>
    </row>
    <row r="818" spans="1:4">
      <c r="A818" s="86"/>
      <c r="B818" s="86"/>
      <c r="C818" s="46" t="s">
        <v>286</v>
      </c>
      <c r="D818" s="46"/>
    </row>
    <row r="819" spans="1:4">
      <c r="A819" s="86"/>
      <c r="B819" s="86"/>
      <c r="C819" s="46" t="s">
        <v>287</v>
      </c>
      <c r="D819" s="46"/>
    </row>
    <row r="820" spans="1:4">
      <c r="A820" s="86"/>
      <c r="B820" s="86"/>
      <c r="C820" s="46" t="s">
        <v>288</v>
      </c>
      <c r="D820" s="46"/>
    </row>
    <row r="821" spans="1:4">
      <c r="A821" s="86"/>
      <c r="B821" s="86"/>
      <c r="C821" s="46" t="s">
        <v>289</v>
      </c>
      <c r="D821" s="46"/>
    </row>
    <row r="822" spans="1:4">
      <c r="A822" s="86"/>
      <c r="B822" s="86"/>
      <c r="C822" s="46" t="s">
        <v>290</v>
      </c>
      <c r="D822" s="46"/>
    </row>
    <row r="823" spans="1:4">
      <c r="A823" s="86"/>
      <c r="B823" s="86"/>
      <c r="C823" s="46" t="s">
        <v>291</v>
      </c>
      <c r="D823" s="46"/>
    </row>
    <row r="824" spans="1:4">
      <c r="A824" s="86"/>
      <c r="B824" s="86"/>
      <c r="C824" s="46" t="s">
        <v>292</v>
      </c>
      <c r="D824" s="46"/>
    </row>
    <row r="825" spans="1:4">
      <c r="A825" s="86"/>
      <c r="B825" s="86"/>
      <c r="C825" s="46" t="s">
        <v>293</v>
      </c>
      <c r="D825" s="46"/>
    </row>
    <row r="826" spans="1:4">
      <c r="A826" s="86"/>
      <c r="B826" s="86"/>
      <c r="C826" s="46" t="s">
        <v>294</v>
      </c>
      <c r="D826" s="46"/>
    </row>
    <row r="827" spans="1:4">
      <c r="A827" s="86"/>
      <c r="B827" s="86"/>
      <c r="C827" s="46" t="s">
        <v>295</v>
      </c>
      <c r="D827" s="46"/>
    </row>
    <row r="828" spans="1:4">
      <c r="A828" s="86"/>
      <c r="B828" s="86"/>
      <c r="C828" s="46" t="s">
        <v>296</v>
      </c>
      <c r="D828" s="46"/>
    </row>
    <row r="829" spans="1:4">
      <c r="A829" s="86"/>
      <c r="B829" s="86"/>
      <c r="C829" s="46" t="s">
        <v>297</v>
      </c>
      <c r="D829" s="46"/>
    </row>
    <row r="830" spans="1:4">
      <c r="A830" s="86"/>
      <c r="B830" s="86"/>
      <c r="C830" s="46" t="s">
        <v>298</v>
      </c>
      <c r="D830" s="46"/>
    </row>
    <row r="831" spans="1:4">
      <c r="A831" s="86"/>
      <c r="B831" s="86"/>
      <c r="C831" s="46" t="s">
        <v>944</v>
      </c>
      <c r="D831" s="117" t="s">
        <v>945</v>
      </c>
    </row>
    <row r="832" spans="1:4">
      <c r="A832" s="86"/>
      <c r="B832" s="86"/>
      <c r="C832" s="46" t="s">
        <v>946</v>
      </c>
      <c r="D832" s="117" t="s">
        <v>310</v>
      </c>
    </row>
    <row r="833" spans="1:4">
      <c r="A833" s="86"/>
      <c r="B833" s="86"/>
      <c r="C833" s="46" t="s">
        <v>947</v>
      </c>
      <c r="D833" s="117" t="s">
        <v>310</v>
      </c>
    </row>
    <row r="834" spans="1:4" ht="15">
      <c r="A834" s="86"/>
      <c r="B834" s="86"/>
      <c r="C834" s="46" t="s">
        <v>948</v>
      </c>
      <c r="D834" s="116"/>
    </row>
    <row r="835" spans="1:4">
      <c r="A835" s="86"/>
      <c r="B835" s="86"/>
      <c r="C835" s="46" t="s">
        <v>306</v>
      </c>
      <c r="D835" s="46"/>
    </row>
    <row r="836" spans="1:4">
      <c r="A836" s="86"/>
      <c r="B836" s="86"/>
      <c r="C836" s="46" t="s">
        <v>301</v>
      </c>
      <c r="D836" s="46"/>
    </row>
    <row r="837" spans="1:4">
      <c r="A837" s="86"/>
      <c r="B837" s="86"/>
      <c r="C837" s="46" t="s">
        <v>302</v>
      </c>
      <c r="D837" s="46"/>
    </row>
    <row r="838" spans="1:4">
      <c r="A838" s="86"/>
      <c r="B838" s="86"/>
      <c r="C838" s="46" t="s">
        <v>299</v>
      </c>
      <c r="D838" s="46"/>
    </row>
    <row r="839" spans="1:4">
      <c r="A839" s="86"/>
      <c r="B839" s="86"/>
      <c r="C839" s="46" t="s">
        <v>303</v>
      </c>
      <c r="D839" s="46"/>
    </row>
    <row r="840" spans="1:4">
      <c r="A840" s="86"/>
      <c r="B840" s="86"/>
      <c r="C840" s="46" t="s">
        <v>300</v>
      </c>
      <c r="D840" s="46"/>
    </row>
    <row r="841" spans="1:4">
      <c r="A841" s="86"/>
      <c r="B841" s="86"/>
      <c r="C841" s="46" t="s">
        <v>304</v>
      </c>
      <c r="D841" s="46"/>
    </row>
    <row r="842" spans="1:4">
      <c r="A842" s="86"/>
      <c r="B842" s="86"/>
      <c r="C842" s="46" t="s">
        <v>949</v>
      </c>
      <c r="D842" s="46"/>
    </row>
    <row r="843" spans="1:4">
      <c r="A843" s="86"/>
      <c r="B843" s="86"/>
      <c r="C843" s="46" t="s">
        <v>950</v>
      </c>
      <c r="D843" s="46"/>
    </row>
    <row r="844" spans="1:4">
      <c r="A844" s="86"/>
      <c r="B844" s="86"/>
      <c r="C844" s="46" t="s">
        <v>951</v>
      </c>
      <c r="D844" s="46"/>
    </row>
    <row r="845" spans="1:4">
      <c r="A845" s="86"/>
      <c r="B845" s="86"/>
      <c r="C845" s="46" t="s">
        <v>952</v>
      </c>
      <c r="D845" s="46"/>
    </row>
    <row r="846" spans="1:4">
      <c r="A846" s="86"/>
      <c r="B846" s="86"/>
      <c r="C846" s="46" t="s">
        <v>953</v>
      </c>
      <c r="D846" s="46"/>
    </row>
    <row r="847" spans="1:4">
      <c r="A847" s="86"/>
      <c r="B847" s="86"/>
      <c r="C847" s="46" t="s">
        <v>954</v>
      </c>
      <c r="D847" s="46"/>
    </row>
    <row r="848" spans="1:4">
      <c r="A848" s="86"/>
      <c r="B848" s="86"/>
      <c r="C848" s="46" t="s">
        <v>955</v>
      </c>
      <c r="D848" s="46"/>
    </row>
    <row r="849" spans="1:4">
      <c r="A849" s="86"/>
      <c r="B849" s="86"/>
      <c r="C849" s="46" t="s">
        <v>956</v>
      </c>
      <c r="D849" s="46"/>
    </row>
    <row r="850" spans="1:4">
      <c r="A850" s="86"/>
      <c r="B850" s="86"/>
      <c r="C850" s="46" t="s">
        <v>93</v>
      </c>
      <c r="D850" s="46"/>
    </row>
    <row r="851" spans="1:4">
      <c r="A851" s="59" t="s">
        <v>957</v>
      </c>
      <c r="B851" s="59"/>
      <c r="C851" s="48" t="s">
        <v>347</v>
      </c>
      <c r="D851" s="48"/>
    </row>
    <row r="852" spans="1:4">
      <c r="A852" s="60"/>
      <c r="B852" s="60"/>
      <c r="C852" s="48" t="s">
        <v>132</v>
      </c>
      <c r="D852" s="48"/>
    </row>
    <row r="853" spans="1:4">
      <c r="A853" s="86" t="s">
        <v>958</v>
      </c>
      <c r="B853" s="86" t="s">
        <v>5</v>
      </c>
      <c r="C853" s="46" t="s">
        <v>959</v>
      </c>
      <c r="D853" s="46"/>
    </row>
    <row r="854" spans="1:4">
      <c r="A854" s="86"/>
      <c r="B854" s="86"/>
      <c r="C854" s="46" t="s">
        <v>960</v>
      </c>
      <c r="D854" s="46"/>
    </row>
    <row r="855" spans="1:4">
      <c r="A855" s="86"/>
      <c r="B855" s="86"/>
      <c r="C855" s="46" t="s">
        <v>961</v>
      </c>
      <c r="D855" s="46"/>
    </row>
    <row r="856" spans="1:4">
      <c r="A856" s="86"/>
      <c r="B856" s="86"/>
      <c r="C856" s="46" t="s">
        <v>962</v>
      </c>
      <c r="D856" s="46"/>
    </row>
    <row r="857" spans="1:4">
      <c r="A857" s="86"/>
      <c r="B857" s="86"/>
      <c r="C857" s="46" t="s">
        <v>963</v>
      </c>
      <c r="D857" s="46"/>
    </row>
    <row r="858" spans="1:4">
      <c r="A858" s="86"/>
      <c r="B858" s="86"/>
      <c r="C858" s="46" t="s">
        <v>964</v>
      </c>
      <c r="D858" s="46"/>
    </row>
    <row r="859" spans="1:4">
      <c r="A859" s="86"/>
      <c r="B859" s="86"/>
      <c r="C859" s="46" t="s">
        <v>965</v>
      </c>
      <c r="D859" s="46"/>
    </row>
    <row r="860" spans="1:4">
      <c r="A860" s="86"/>
      <c r="B860" s="86"/>
      <c r="C860" s="46" t="s">
        <v>966</v>
      </c>
      <c r="D860" s="46"/>
    </row>
    <row r="861" spans="1:4">
      <c r="A861" s="86"/>
      <c r="B861" s="86"/>
      <c r="C861" s="46" t="s">
        <v>967</v>
      </c>
      <c r="D861" s="46"/>
    </row>
    <row r="862" spans="1:4">
      <c r="A862" s="59" t="s">
        <v>968</v>
      </c>
      <c r="B862" s="59" t="s">
        <v>5</v>
      </c>
      <c r="C862" s="48" t="s">
        <v>51</v>
      </c>
      <c r="D862" s="48"/>
    </row>
    <row r="863" spans="1:4">
      <c r="A863" s="60"/>
      <c r="B863" s="60"/>
      <c r="C863" s="48" t="s">
        <v>969</v>
      </c>
      <c r="D863" s="48"/>
    </row>
    <row r="864" spans="1:4">
      <c r="A864" s="60"/>
      <c r="B864" s="60"/>
      <c r="C864" s="48" t="s">
        <v>56</v>
      </c>
      <c r="D864" s="48"/>
    </row>
    <row r="865" spans="1:4">
      <c r="A865" s="60"/>
      <c r="B865" s="60"/>
      <c r="C865" s="48" t="s">
        <v>70</v>
      </c>
      <c r="D865" s="48"/>
    </row>
    <row r="866" spans="1:4">
      <c r="A866" s="60"/>
      <c r="B866" s="60"/>
      <c r="C866" s="48" t="s">
        <v>90</v>
      </c>
      <c r="D866" s="48"/>
    </row>
    <row r="867" spans="1:4">
      <c r="A867" s="60"/>
      <c r="B867" s="60"/>
      <c r="C867" s="48" t="s">
        <v>970</v>
      </c>
      <c r="D867" s="48"/>
    </row>
    <row r="868" spans="1:4">
      <c r="A868" s="60"/>
      <c r="B868" s="60"/>
      <c r="C868" s="48" t="s">
        <v>30</v>
      </c>
      <c r="D868" s="48"/>
    </row>
    <row r="869" spans="1:4">
      <c r="A869" s="60"/>
      <c r="B869" s="60"/>
      <c r="C869" s="48" t="s">
        <v>971</v>
      </c>
      <c r="D869" s="48"/>
    </row>
    <row r="870" spans="1:4">
      <c r="A870" s="86" t="s">
        <v>972</v>
      </c>
      <c r="B870" s="86" t="s">
        <v>5</v>
      </c>
      <c r="C870" s="46" t="s">
        <v>51</v>
      </c>
      <c r="D870" s="46"/>
    </row>
    <row r="871" spans="1:4">
      <c r="A871" s="86"/>
      <c r="B871" s="86"/>
      <c r="C871" s="46" t="s">
        <v>56</v>
      </c>
      <c r="D871" s="46"/>
    </row>
    <row r="872" spans="1:4">
      <c r="A872" s="86"/>
      <c r="B872" s="86"/>
      <c r="C872" s="46" t="s">
        <v>90</v>
      </c>
      <c r="D872" s="46"/>
    </row>
    <row r="873" spans="1:4">
      <c r="A873" s="86"/>
      <c r="B873" s="86"/>
      <c r="C873" s="46" t="s">
        <v>93</v>
      </c>
      <c r="D873" s="46"/>
    </row>
    <row r="874" spans="1:4">
      <c r="A874" s="59" t="s">
        <v>973</v>
      </c>
      <c r="B874" s="59" t="s">
        <v>5</v>
      </c>
      <c r="C874" s="48" t="s">
        <v>974</v>
      </c>
      <c r="D874" s="48"/>
    </row>
    <row r="875" spans="1:4">
      <c r="A875" s="60"/>
      <c r="B875" s="60"/>
      <c r="C875" s="48" t="s">
        <v>179</v>
      </c>
      <c r="D875" s="48"/>
    </row>
    <row r="876" spans="1:4">
      <c r="A876" s="60"/>
      <c r="B876" s="60"/>
      <c r="C876" s="48" t="s">
        <v>763</v>
      </c>
      <c r="D876" s="48"/>
    </row>
    <row r="877" spans="1:4">
      <c r="A877" s="60"/>
      <c r="B877" s="60"/>
      <c r="C877" s="48" t="s">
        <v>764</v>
      </c>
      <c r="D877" s="48"/>
    </row>
    <row r="878" spans="1:4">
      <c r="A878" s="60"/>
      <c r="B878" s="60"/>
      <c r="C878" s="48" t="s">
        <v>975</v>
      </c>
      <c r="D878" s="48"/>
    </row>
    <row r="879" spans="1:4">
      <c r="A879" s="60"/>
      <c r="B879" s="60"/>
      <c r="C879" s="48" t="s">
        <v>976</v>
      </c>
      <c r="D879" s="48"/>
    </row>
    <row r="880" spans="1:4">
      <c r="A880" s="60"/>
      <c r="B880" s="60"/>
      <c r="C880" s="48" t="s">
        <v>977</v>
      </c>
      <c r="D880" s="48"/>
    </row>
    <row r="881" spans="1:4">
      <c r="A881" s="60"/>
      <c r="B881" s="60"/>
      <c r="C881" s="48" t="s">
        <v>978</v>
      </c>
      <c r="D881" s="48"/>
    </row>
    <row r="882" spans="1:4">
      <c r="A882" s="60"/>
      <c r="B882" s="60"/>
      <c r="C882" s="48" t="s">
        <v>979</v>
      </c>
      <c r="D882" s="48" t="s">
        <v>979</v>
      </c>
    </row>
    <row r="883" spans="1:4">
      <c r="A883" s="61"/>
      <c r="B883" s="61"/>
      <c r="C883" s="48" t="s">
        <v>93</v>
      </c>
      <c r="D883" s="48"/>
    </row>
    <row r="884" spans="1:4">
      <c r="A884" s="75" t="s">
        <v>980</v>
      </c>
      <c r="B884" s="75" t="s">
        <v>5</v>
      </c>
      <c r="C884" s="46" t="s">
        <v>939</v>
      </c>
      <c r="D884" s="46"/>
    </row>
    <row r="885" spans="1:4">
      <c r="A885" s="76"/>
      <c r="B885" s="76"/>
      <c r="C885" s="46" t="s">
        <v>981</v>
      </c>
      <c r="D885" s="46"/>
    </row>
    <row r="886" spans="1:4">
      <c r="A886" s="76"/>
      <c r="B886" s="76"/>
      <c r="C886" s="46" t="s">
        <v>982</v>
      </c>
      <c r="D886" s="46"/>
    </row>
    <row r="887" spans="1:4">
      <c r="A887" s="76"/>
      <c r="B887" s="76"/>
      <c r="C887" s="46" t="s">
        <v>983</v>
      </c>
      <c r="D887" s="46"/>
    </row>
    <row r="888" spans="1:4">
      <c r="A888" s="76"/>
      <c r="B888" s="76"/>
      <c r="C888" s="46" t="s">
        <v>984</v>
      </c>
      <c r="D888" s="46"/>
    </row>
    <row r="889" spans="1:4">
      <c r="A889" s="76"/>
      <c r="B889" s="76"/>
      <c r="C889" s="46" t="s">
        <v>985</v>
      </c>
      <c r="D889" s="46" t="s">
        <v>986</v>
      </c>
    </row>
    <row r="890" spans="1:4">
      <c r="A890" s="76"/>
      <c r="B890" s="76"/>
      <c r="C890" s="46" t="s">
        <v>987</v>
      </c>
      <c r="D890" s="46"/>
    </row>
    <row r="891" spans="1:4">
      <c r="A891" s="59" t="s">
        <v>479</v>
      </c>
      <c r="B891" s="59" t="s">
        <v>5</v>
      </c>
      <c r="C891" s="48" t="s">
        <v>988</v>
      </c>
      <c r="D891" s="48"/>
    </row>
    <row r="892" spans="1:4">
      <c r="A892" s="60"/>
      <c r="B892" s="60"/>
      <c r="C892" s="48" t="s">
        <v>989</v>
      </c>
      <c r="D892" s="48"/>
    </row>
    <row r="893" spans="1:4">
      <c r="A893" s="60"/>
      <c r="B893" s="60"/>
      <c r="C893" s="48" t="s">
        <v>990</v>
      </c>
      <c r="D893" s="48"/>
    </row>
    <row r="894" spans="1:4">
      <c r="A894" s="60"/>
      <c r="B894" s="60"/>
      <c r="C894" s="48" t="s">
        <v>991</v>
      </c>
      <c r="D894" s="48"/>
    </row>
    <row r="895" spans="1:4">
      <c r="A895" s="60"/>
      <c r="B895" s="60"/>
      <c r="C895" s="48" t="s">
        <v>992</v>
      </c>
      <c r="D895" s="48"/>
    </row>
    <row r="896" spans="1:4">
      <c r="A896" s="60"/>
      <c r="B896" s="60"/>
      <c r="C896" s="48" t="s">
        <v>93</v>
      </c>
      <c r="D896" s="48"/>
    </row>
    <row r="897" spans="1:4">
      <c r="A897" s="75" t="s">
        <v>993</v>
      </c>
      <c r="B897" s="75" t="s">
        <v>5</v>
      </c>
      <c r="C897" s="46" t="s">
        <v>994</v>
      </c>
      <c r="D897" s="46"/>
    </row>
    <row r="898" spans="1:4">
      <c r="A898" s="76"/>
      <c r="B898" s="76"/>
      <c r="C898" s="46" t="s">
        <v>995</v>
      </c>
      <c r="D898" s="46"/>
    </row>
    <row r="899" spans="1:4">
      <c r="A899" s="76"/>
      <c r="B899" s="76"/>
      <c r="C899" s="46" t="s">
        <v>939</v>
      </c>
      <c r="D899" s="46"/>
    </row>
    <row r="900" spans="1:4">
      <c r="A900" s="76"/>
      <c r="B900" s="76"/>
      <c r="C900" s="46" t="s">
        <v>93</v>
      </c>
      <c r="D900" s="46"/>
    </row>
    <row r="901" spans="1:4">
      <c r="A901" s="59" t="s">
        <v>996</v>
      </c>
      <c r="B901" s="59" t="s">
        <v>5</v>
      </c>
      <c r="C901" s="48" t="s">
        <v>997</v>
      </c>
      <c r="D901" s="48"/>
    </row>
    <row r="902" spans="1:4">
      <c r="A902" s="60"/>
      <c r="B902" s="60"/>
      <c r="C902" s="48" t="s">
        <v>998</v>
      </c>
      <c r="D902" s="48"/>
    </row>
    <row r="903" spans="1:4">
      <c r="A903" s="60"/>
      <c r="B903" s="60"/>
      <c r="C903" s="48" t="s">
        <v>754</v>
      </c>
      <c r="D903" s="48"/>
    </row>
    <row r="904" spans="1:4">
      <c r="A904" s="60"/>
      <c r="B904" s="60"/>
      <c r="C904" s="48" t="s">
        <v>999</v>
      </c>
      <c r="D904" s="48"/>
    </row>
    <row r="905" spans="1:4">
      <c r="A905" s="60"/>
      <c r="B905" s="60"/>
      <c r="C905" s="48" t="s">
        <v>1000</v>
      </c>
      <c r="D905" s="48"/>
    </row>
    <row r="906" spans="1:4">
      <c r="A906" s="85" t="s">
        <v>1001</v>
      </c>
      <c r="B906" s="85" t="s">
        <v>5</v>
      </c>
      <c r="C906" s="51" t="s">
        <v>1002</v>
      </c>
      <c r="D906" s="51"/>
    </row>
    <row r="907" spans="1:4">
      <c r="A907" s="86"/>
      <c r="B907" s="86"/>
      <c r="C907" s="51" t="s">
        <v>1003</v>
      </c>
      <c r="D907" s="51"/>
    </row>
    <row r="908" spans="1:4">
      <c r="A908" s="86"/>
      <c r="B908" s="86"/>
      <c r="C908" s="46" t="s">
        <v>1004</v>
      </c>
      <c r="D908" s="46"/>
    </row>
    <row r="909" spans="1:4">
      <c r="A909" s="86"/>
      <c r="B909" s="86"/>
      <c r="C909" s="46" t="s">
        <v>1005</v>
      </c>
      <c r="D909" s="46"/>
    </row>
    <row r="910" spans="1:4">
      <c r="A910" s="86"/>
      <c r="B910" s="86"/>
      <c r="C910" s="46" t="s">
        <v>1006</v>
      </c>
      <c r="D910" s="46"/>
    </row>
    <row r="911" spans="1:4">
      <c r="A911" s="86"/>
      <c r="B911" s="86"/>
      <c r="C911" s="46" t="s">
        <v>1007</v>
      </c>
      <c r="D911" s="46"/>
    </row>
    <row r="912" spans="1:4">
      <c r="A912" s="81" t="s">
        <v>1008</v>
      </c>
      <c r="B912" s="81" t="s">
        <v>5</v>
      </c>
      <c r="C912" s="53" t="s">
        <v>51</v>
      </c>
      <c r="D912" s="53"/>
    </row>
    <row r="913" spans="1:4">
      <c r="A913" s="63"/>
      <c r="B913" s="63"/>
      <c r="C913" s="53" t="s">
        <v>969</v>
      </c>
      <c r="D913" s="53"/>
    </row>
    <row r="914" spans="1:4">
      <c r="A914" s="63"/>
      <c r="B914" s="63"/>
      <c r="C914" s="48" t="s">
        <v>56</v>
      </c>
      <c r="D914" s="48"/>
    </row>
    <row r="915" spans="1:4">
      <c r="A915" s="63"/>
      <c r="B915" s="63"/>
      <c r="C915" s="48" t="s">
        <v>70</v>
      </c>
      <c r="D915" s="48"/>
    </row>
    <row r="916" spans="1:4">
      <c r="A916" s="63"/>
      <c r="B916" s="63"/>
      <c r="C916" s="48" t="s">
        <v>90</v>
      </c>
      <c r="D916" s="48"/>
    </row>
    <row r="917" spans="1:4">
      <c r="A917" s="63"/>
      <c r="B917" s="63"/>
      <c r="C917" s="48" t="s">
        <v>970</v>
      </c>
      <c r="D917" s="48"/>
    </row>
    <row r="918" spans="1:4">
      <c r="A918" s="63"/>
      <c r="B918" s="63"/>
      <c r="C918" s="53" t="s">
        <v>30</v>
      </c>
      <c r="D918" s="53"/>
    </row>
    <row r="919" spans="1:4">
      <c r="A919" s="63"/>
      <c r="B919" s="63"/>
      <c r="C919" s="53" t="s">
        <v>971</v>
      </c>
      <c r="D919" s="53"/>
    </row>
    <row r="920" spans="1:4">
      <c r="A920" s="85" t="s">
        <v>1009</v>
      </c>
      <c r="B920" s="85" t="s">
        <v>5</v>
      </c>
      <c r="C920" s="51" t="s">
        <v>1010</v>
      </c>
      <c r="D920" s="51"/>
    </row>
    <row r="921" spans="1:4">
      <c r="A921" s="86"/>
      <c r="B921" s="86"/>
      <c r="C921" s="51" t="s">
        <v>1011</v>
      </c>
      <c r="D921" s="51"/>
    </row>
    <row r="922" spans="1:4">
      <c r="A922" s="86"/>
      <c r="B922" s="86"/>
      <c r="C922" s="46" t="s">
        <v>1012</v>
      </c>
      <c r="D922" s="46"/>
    </row>
    <row r="923" spans="1:4">
      <c r="A923" s="86"/>
      <c r="B923" s="86"/>
      <c r="C923" s="46" t="s">
        <v>1013</v>
      </c>
      <c r="D923" s="46"/>
    </row>
    <row r="924" spans="1:4">
      <c r="A924" s="86"/>
      <c r="B924" s="86"/>
      <c r="C924" s="46" t="s">
        <v>1014</v>
      </c>
      <c r="D924" s="46"/>
    </row>
    <row r="925" spans="1:4">
      <c r="A925" s="86"/>
      <c r="B925" s="86"/>
      <c r="C925" s="46" t="s">
        <v>93</v>
      </c>
      <c r="D925" s="46"/>
    </row>
    <row r="926" spans="1:4">
      <c r="A926" s="81" t="s">
        <v>1015</v>
      </c>
      <c r="B926" s="81" t="s">
        <v>5</v>
      </c>
      <c r="C926" s="48" t="s">
        <v>1016</v>
      </c>
      <c r="D926" s="48"/>
    </row>
    <row r="927" spans="1:4">
      <c r="A927" s="63"/>
      <c r="B927" s="63"/>
      <c r="C927" s="48" t="s">
        <v>1017</v>
      </c>
      <c r="D927" s="48"/>
    </row>
    <row r="928" spans="1:4">
      <c r="A928" s="63"/>
      <c r="B928" s="63"/>
      <c r="C928" s="48" t="s">
        <v>1018</v>
      </c>
      <c r="D928" s="48"/>
    </row>
    <row r="929" spans="1:4">
      <c r="A929" s="82" t="s">
        <v>1019</v>
      </c>
      <c r="B929" s="82" t="s">
        <v>5</v>
      </c>
      <c r="C929" s="51" t="s">
        <v>1020</v>
      </c>
      <c r="D929" s="51"/>
    </row>
    <row r="930" spans="1:4">
      <c r="A930" s="83"/>
      <c r="B930" s="83"/>
      <c r="C930" s="51" t="s">
        <v>179</v>
      </c>
      <c r="D930" s="51"/>
    </row>
    <row r="931" spans="1:4">
      <c r="A931" s="83"/>
      <c r="B931" s="83"/>
      <c r="C931" s="46" t="s">
        <v>974</v>
      </c>
      <c r="D931" s="46"/>
    </row>
    <row r="932" spans="1:4">
      <c r="A932" s="83"/>
      <c r="B932" s="83"/>
      <c r="C932" s="46" t="s">
        <v>763</v>
      </c>
      <c r="D932" s="46"/>
    </row>
    <row r="933" spans="1:4">
      <c r="A933" s="83"/>
      <c r="B933" s="83"/>
      <c r="C933" s="46" t="s">
        <v>93</v>
      </c>
      <c r="D933" s="46"/>
    </row>
    <row r="934" spans="1:4">
      <c r="A934" s="89" t="s">
        <v>1021</v>
      </c>
      <c r="B934" s="89" t="s">
        <v>5</v>
      </c>
      <c r="C934" s="53" t="s">
        <v>974</v>
      </c>
      <c r="D934" s="53"/>
    </row>
    <row r="935" spans="1:4">
      <c r="A935" s="90"/>
      <c r="B935" s="90"/>
      <c r="C935" s="53" t="s">
        <v>179</v>
      </c>
      <c r="D935" s="53"/>
    </row>
    <row r="936" spans="1:4">
      <c r="A936" s="90"/>
      <c r="B936" s="90"/>
      <c r="C936" s="48" t="s">
        <v>763</v>
      </c>
      <c r="D936" s="48"/>
    </row>
    <row r="937" spans="1:4">
      <c r="A937" s="90"/>
      <c r="B937" s="90"/>
      <c r="C937" s="48" t="s">
        <v>764</v>
      </c>
      <c r="D937" s="48"/>
    </row>
    <row r="938" spans="1:4">
      <c r="A938" s="90"/>
      <c r="B938" s="90"/>
      <c r="C938" s="48" t="s">
        <v>1022</v>
      </c>
      <c r="D938" s="48"/>
    </row>
    <row r="939" spans="1:4">
      <c r="A939" s="90"/>
      <c r="B939" s="90"/>
      <c r="C939" s="53" t="s">
        <v>1022</v>
      </c>
      <c r="D939" s="53"/>
    </row>
    <row r="940" spans="1:4">
      <c r="A940" s="90"/>
      <c r="B940" s="90"/>
      <c r="C940" s="53" t="s">
        <v>976</v>
      </c>
      <c r="D940" s="53"/>
    </row>
    <row r="941" spans="1:4">
      <c r="A941" s="90"/>
      <c r="B941" s="90"/>
      <c r="C941" s="48" t="s">
        <v>977</v>
      </c>
      <c r="D941" s="48"/>
    </row>
    <row r="942" spans="1:4">
      <c r="A942" s="90"/>
      <c r="B942" s="90"/>
      <c r="C942" s="53" t="s">
        <v>978</v>
      </c>
      <c r="D942" s="53"/>
    </row>
    <row r="943" spans="1:4">
      <c r="A943" s="90"/>
      <c r="B943" s="90"/>
      <c r="C943" s="53" t="s">
        <v>1020</v>
      </c>
      <c r="D943" s="53"/>
    </row>
    <row r="944" spans="1:4">
      <c r="A944" s="90"/>
      <c r="B944" s="90"/>
      <c r="C944" s="48" t="s">
        <v>1023</v>
      </c>
      <c r="D944" s="48" t="s">
        <v>1023</v>
      </c>
    </row>
    <row r="945" spans="1:4">
      <c r="A945" s="114"/>
      <c r="B945" s="114"/>
      <c r="C945" s="48" t="s">
        <v>93</v>
      </c>
      <c r="D945" s="48"/>
    </row>
    <row r="946" spans="1:4" ht="14.25" customHeight="1">
      <c r="A946" s="82" t="s">
        <v>1024</v>
      </c>
      <c r="B946" s="82" t="s">
        <v>5</v>
      </c>
      <c r="C946" s="51" t="s">
        <v>1025</v>
      </c>
      <c r="D946" s="51"/>
    </row>
    <row r="947" spans="1:4">
      <c r="A947" s="83"/>
      <c r="B947" s="83"/>
      <c r="C947" s="51" t="s">
        <v>1026</v>
      </c>
      <c r="D947" s="51"/>
    </row>
    <row r="948" spans="1:4">
      <c r="A948" s="83"/>
      <c r="B948" s="83"/>
      <c r="C948" s="46" t="s">
        <v>1027</v>
      </c>
      <c r="D948" s="46"/>
    </row>
    <row r="949" spans="1:4">
      <c r="A949" s="83"/>
      <c r="B949" s="83"/>
      <c r="C949" s="46" t="s">
        <v>1028</v>
      </c>
      <c r="D949" s="46"/>
    </row>
    <row r="950" spans="1:4">
      <c r="A950" s="83"/>
      <c r="B950" s="83"/>
      <c r="C950" s="46" t="s">
        <v>1029</v>
      </c>
      <c r="D950" s="46"/>
    </row>
    <row r="951" spans="1:4">
      <c r="A951" s="83"/>
      <c r="B951" s="83"/>
      <c r="C951" s="51" t="s">
        <v>774</v>
      </c>
      <c r="D951" s="51"/>
    </row>
    <row r="952" spans="1:4">
      <c r="A952" s="83"/>
      <c r="B952" s="83"/>
      <c r="C952" s="51" t="s">
        <v>1020</v>
      </c>
      <c r="D952" s="51"/>
    </row>
    <row r="953" spans="1:4">
      <c r="A953" s="83"/>
      <c r="B953" s="83"/>
      <c r="C953" s="46" t="s">
        <v>1030</v>
      </c>
      <c r="D953" s="46" t="s">
        <v>1031</v>
      </c>
    </row>
    <row r="954" spans="1:4">
      <c r="A954" s="83"/>
      <c r="B954" s="83"/>
      <c r="C954" s="46" t="s">
        <v>985</v>
      </c>
      <c r="D954" s="46" t="s">
        <v>986</v>
      </c>
    </row>
    <row r="955" spans="1:4">
      <c r="A955" s="83"/>
      <c r="B955" s="83"/>
      <c r="C955" s="46" t="s">
        <v>93</v>
      </c>
      <c r="D955" s="46"/>
    </row>
    <row r="956" spans="1:4">
      <c r="A956" s="89" t="s">
        <v>782</v>
      </c>
      <c r="B956" s="89" t="s">
        <v>5</v>
      </c>
      <c r="C956" s="48" t="s">
        <v>1032</v>
      </c>
      <c r="D956" s="48"/>
    </row>
    <row r="957" spans="1:4">
      <c r="A957" s="90"/>
      <c r="B957" s="90"/>
      <c r="C957" s="48" t="s">
        <v>1033</v>
      </c>
      <c r="D957" s="48"/>
    </row>
    <row r="958" spans="1:4">
      <c r="A958" s="90"/>
      <c r="B958" s="90"/>
      <c r="C958" s="48" t="s">
        <v>1034</v>
      </c>
      <c r="D958" s="48"/>
    </row>
    <row r="959" spans="1:4">
      <c r="A959" s="90"/>
      <c r="B959" s="90"/>
      <c r="C959" s="48" t="s">
        <v>1035</v>
      </c>
      <c r="D959" s="48"/>
    </row>
    <row r="960" spans="1:4">
      <c r="A960" s="90"/>
      <c r="B960" s="90"/>
      <c r="C960" s="48" t="s">
        <v>1036</v>
      </c>
      <c r="D960" s="48"/>
    </row>
    <row r="961" spans="1:4">
      <c r="A961" s="90"/>
      <c r="B961" s="90"/>
      <c r="C961" s="48" t="s">
        <v>1037</v>
      </c>
      <c r="D961" s="48"/>
    </row>
    <row r="962" spans="1:4">
      <c r="A962" s="90"/>
      <c r="B962" s="90"/>
      <c r="C962" s="48" t="s">
        <v>1038</v>
      </c>
      <c r="D962" s="48"/>
    </row>
    <row r="963" spans="1:4">
      <c r="A963" s="90"/>
      <c r="B963" s="90"/>
      <c r="C963" s="48" t="s">
        <v>863</v>
      </c>
      <c r="D963" s="48"/>
    </row>
    <row r="964" spans="1:4">
      <c r="A964" s="91" t="s">
        <v>1039</v>
      </c>
      <c r="B964" s="82" t="s">
        <v>5</v>
      </c>
      <c r="C964" s="46" t="s">
        <v>997</v>
      </c>
      <c r="D964" s="46"/>
    </row>
    <row r="965" spans="1:4">
      <c r="A965" s="92"/>
      <c r="B965" s="83"/>
      <c r="C965" s="46" t="s">
        <v>998</v>
      </c>
      <c r="D965" s="46"/>
    </row>
    <row r="966" spans="1:4">
      <c r="A966" s="92"/>
      <c r="B966" s="83"/>
      <c r="C966" s="46" t="s">
        <v>754</v>
      </c>
      <c r="D966" s="46"/>
    </row>
    <row r="967" spans="1:4">
      <c r="A967" s="92"/>
      <c r="B967" s="83"/>
      <c r="C967" s="46" t="s">
        <v>999</v>
      </c>
      <c r="D967" s="46"/>
    </row>
    <row r="968" spans="1:4">
      <c r="A968" s="92"/>
      <c r="B968" s="83"/>
      <c r="C968" s="46" t="s">
        <v>1000</v>
      </c>
      <c r="D968" s="46"/>
    </row>
    <row r="969" spans="1:4">
      <c r="A969" s="92"/>
      <c r="B969" s="83"/>
      <c r="C969" s="46" t="s">
        <v>1040</v>
      </c>
      <c r="D969" s="46"/>
    </row>
    <row r="970" spans="1:4">
      <c r="A970" s="93" t="s">
        <v>1041</v>
      </c>
      <c r="B970" s="89" t="s">
        <v>5</v>
      </c>
      <c r="C970" s="48" t="s">
        <v>1042</v>
      </c>
      <c r="D970" s="48"/>
    </row>
    <row r="971" spans="1:4">
      <c r="A971" s="94"/>
      <c r="B971" s="90"/>
      <c r="C971" s="48" t="s">
        <v>1043</v>
      </c>
      <c r="D971" s="48"/>
    </row>
    <row r="972" spans="1:4">
      <c r="A972" s="94"/>
      <c r="B972" s="90"/>
      <c r="C972" s="48" t="s">
        <v>1044</v>
      </c>
      <c r="D972" s="48"/>
    </row>
    <row r="973" spans="1:4">
      <c r="A973" s="94"/>
      <c r="B973" s="90"/>
      <c r="C973" s="48" t="s">
        <v>1045</v>
      </c>
      <c r="D973" s="48"/>
    </row>
    <row r="974" spans="1:4">
      <c r="A974" s="94"/>
      <c r="B974" s="90"/>
      <c r="C974" s="48" t="s">
        <v>1046</v>
      </c>
      <c r="D974" s="48"/>
    </row>
    <row r="975" spans="1:4">
      <c r="A975" s="94"/>
      <c r="B975" s="90"/>
      <c r="C975" s="48" t="s">
        <v>1047</v>
      </c>
      <c r="D975" s="48"/>
    </row>
    <row r="976" spans="1:4">
      <c r="A976" s="115"/>
      <c r="B976" s="114"/>
      <c r="C976" s="48" t="s">
        <v>93</v>
      </c>
      <c r="D976" s="48"/>
    </row>
    <row r="977" spans="1:4">
      <c r="A977" s="82" t="s">
        <v>1048</v>
      </c>
      <c r="B977" s="82" t="s">
        <v>5</v>
      </c>
      <c r="C977" s="46" t="s">
        <v>1049</v>
      </c>
      <c r="D977" s="46"/>
    </row>
    <row r="978" spans="1:4">
      <c r="A978" s="83"/>
      <c r="B978" s="83"/>
      <c r="C978" s="46" t="s">
        <v>1050</v>
      </c>
      <c r="D978" s="46"/>
    </row>
    <row r="979" spans="1:4">
      <c r="A979" s="83"/>
      <c r="B979" s="83"/>
      <c r="C979" s="46" t="s">
        <v>1051</v>
      </c>
      <c r="D979" s="46"/>
    </row>
    <row r="980" spans="1:4">
      <c r="A980" s="83"/>
      <c r="B980" s="83"/>
      <c r="C980" s="46" t="s">
        <v>1052</v>
      </c>
      <c r="D980" s="46"/>
    </row>
    <row r="981" spans="1:4">
      <c r="A981" s="83"/>
      <c r="B981" s="83"/>
      <c r="C981" s="46" t="s">
        <v>1053</v>
      </c>
      <c r="D981" s="46"/>
    </row>
    <row r="982" spans="1:4">
      <c r="A982" s="83"/>
      <c r="B982" s="83"/>
      <c r="C982" s="46" t="s">
        <v>1054</v>
      </c>
      <c r="D982" s="46"/>
    </row>
    <row r="983" spans="1:4">
      <c r="A983" s="83"/>
      <c r="B983" s="83"/>
      <c r="C983" s="46" t="s">
        <v>1055</v>
      </c>
      <c r="D983" s="46"/>
    </row>
    <row r="984" spans="1:4">
      <c r="A984" s="83"/>
      <c r="B984" s="83"/>
      <c r="C984" s="46" t="s">
        <v>1056</v>
      </c>
      <c r="D984" s="46"/>
    </row>
    <row r="985" spans="1:4">
      <c r="A985" s="83"/>
      <c r="B985" s="83"/>
      <c r="C985" s="46" t="s">
        <v>1057</v>
      </c>
      <c r="D985" s="46" t="s">
        <v>1058</v>
      </c>
    </row>
    <row r="986" spans="1:4">
      <c r="A986" s="93" t="s">
        <v>1059</v>
      </c>
      <c r="B986" s="89" t="s">
        <v>5</v>
      </c>
      <c r="C986" s="48" t="s">
        <v>1002</v>
      </c>
      <c r="D986" s="48"/>
    </row>
    <row r="987" spans="1:4">
      <c r="A987" s="94"/>
      <c r="B987" s="90"/>
      <c r="C987" s="48" t="s">
        <v>1003</v>
      </c>
      <c r="D987" s="48"/>
    </row>
    <row r="988" spans="1:4">
      <c r="A988" s="94"/>
      <c r="B988" s="90"/>
      <c r="C988" s="48" t="s">
        <v>1060</v>
      </c>
      <c r="D988" s="48"/>
    </row>
    <row r="989" spans="1:4">
      <c r="A989" s="94"/>
      <c r="B989" s="90"/>
      <c r="C989" s="48" t="s">
        <v>1061</v>
      </c>
      <c r="D989" s="48"/>
    </row>
    <row r="990" spans="1:4">
      <c r="A990" s="94"/>
      <c r="B990" s="90"/>
      <c r="C990" s="48" t="s">
        <v>1062</v>
      </c>
      <c r="D990" s="48"/>
    </row>
    <row r="991" spans="1:4">
      <c r="A991" s="94"/>
      <c r="B991" s="90"/>
      <c r="C991" s="48" t="s">
        <v>1063</v>
      </c>
      <c r="D991" s="48"/>
    </row>
    <row r="992" spans="1:4">
      <c r="A992" s="82" t="s">
        <v>1064</v>
      </c>
      <c r="B992" s="82" t="s">
        <v>5</v>
      </c>
      <c r="C992" s="46" t="s">
        <v>179</v>
      </c>
      <c r="D992" s="46"/>
    </row>
    <row r="993" spans="1:4">
      <c r="A993" s="83"/>
      <c r="B993" s="83"/>
      <c r="C993" s="46" t="s">
        <v>974</v>
      </c>
      <c r="D993" s="46"/>
    </row>
    <row r="994" spans="1:4">
      <c r="A994" s="83"/>
      <c r="B994" s="83"/>
      <c r="C994" s="46" t="s">
        <v>971</v>
      </c>
      <c r="D994" s="46"/>
    </row>
    <row r="995" spans="1:4">
      <c r="A995" s="83"/>
      <c r="B995" s="83"/>
      <c r="C995" s="46" t="s">
        <v>763</v>
      </c>
      <c r="D995" s="46"/>
    </row>
    <row r="996" spans="1:4">
      <c r="A996" s="83"/>
      <c r="B996" s="83"/>
      <c r="C996" s="46" t="s">
        <v>1065</v>
      </c>
      <c r="D996" s="46" t="s">
        <v>1066</v>
      </c>
    </row>
    <row r="997" spans="1:4">
      <c r="A997" s="83"/>
      <c r="B997" s="83"/>
      <c r="C997" s="46" t="s">
        <v>93</v>
      </c>
      <c r="D997" s="46"/>
    </row>
    <row r="998" spans="1:4">
      <c r="A998" s="89" t="s">
        <v>1067</v>
      </c>
      <c r="B998" s="89" t="s">
        <v>5</v>
      </c>
      <c r="C998" s="48" t="s">
        <v>1068</v>
      </c>
      <c r="D998" s="48"/>
    </row>
    <row r="999" spans="1:4">
      <c r="A999" s="90"/>
      <c r="B999" s="90"/>
      <c r="C999" s="48" t="s">
        <v>1069</v>
      </c>
      <c r="D999" s="48"/>
    </row>
    <row r="1000" spans="1:4">
      <c r="A1000" s="82" t="s">
        <v>1070</v>
      </c>
      <c r="B1000" s="82" t="s">
        <v>5</v>
      </c>
      <c r="C1000" s="46" t="s">
        <v>1071</v>
      </c>
      <c r="D1000" s="46"/>
    </row>
    <row r="1001" spans="1:4">
      <c r="A1001" s="83"/>
      <c r="B1001" s="83"/>
      <c r="C1001" s="46" t="s">
        <v>1072</v>
      </c>
      <c r="D1001" s="46"/>
    </row>
    <row r="1002" spans="1:4">
      <c r="A1002" s="83"/>
      <c r="B1002" s="83"/>
      <c r="C1002" s="46" t="s">
        <v>1073</v>
      </c>
      <c r="D1002" s="46"/>
    </row>
    <row r="1003" spans="1:4">
      <c r="A1003" s="83"/>
      <c r="B1003" s="83"/>
      <c r="C1003" s="46" t="s">
        <v>1074</v>
      </c>
      <c r="D1003" s="46"/>
    </row>
    <row r="1004" spans="1:4">
      <c r="A1004" s="83"/>
      <c r="B1004" s="83"/>
      <c r="C1004" s="46" t="s">
        <v>1075</v>
      </c>
      <c r="D1004" s="46"/>
    </row>
    <row r="1005" spans="1:4">
      <c r="A1005" s="83"/>
      <c r="B1005" s="83"/>
      <c r="C1005" s="46" t="s">
        <v>1076</v>
      </c>
      <c r="D1005" s="46"/>
    </row>
    <row r="1006" spans="1:4">
      <c r="A1006" s="83"/>
      <c r="B1006" s="83"/>
      <c r="C1006" s="46" t="s">
        <v>1077</v>
      </c>
      <c r="D1006" s="46"/>
    </row>
    <row r="1007" spans="1:4">
      <c r="A1007" s="83"/>
      <c r="B1007" s="83"/>
      <c r="C1007" s="46" t="s">
        <v>1078</v>
      </c>
      <c r="D1007" s="46"/>
    </row>
    <row r="1008" spans="1:4">
      <c r="A1008" s="83"/>
      <c r="B1008" s="83"/>
      <c r="C1008" s="46" t="s">
        <v>1079</v>
      </c>
      <c r="D1008" s="46"/>
    </row>
    <row r="1009" spans="1:4">
      <c r="A1009" s="83"/>
      <c r="B1009" s="83"/>
      <c r="C1009" s="46" t="s">
        <v>1080</v>
      </c>
      <c r="D1009" s="46"/>
    </row>
    <row r="1010" spans="1:4">
      <c r="A1010" s="83"/>
      <c r="B1010" s="83"/>
      <c r="C1010" s="46" t="s">
        <v>140</v>
      </c>
      <c r="D1010" s="46"/>
    </row>
    <row r="1011" spans="1:4">
      <c r="A1011" s="83"/>
      <c r="B1011" s="83"/>
      <c r="C1011" s="46" t="s">
        <v>1081</v>
      </c>
      <c r="D1011" s="46"/>
    </row>
    <row r="1012" spans="1:4">
      <c r="A1012" s="83"/>
      <c r="B1012" s="83"/>
      <c r="C1012" s="46" t="s">
        <v>1082</v>
      </c>
      <c r="D1012" s="46"/>
    </row>
    <row r="1013" spans="1:4">
      <c r="A1013" s="83"/>
      <c r="B1013" s="83"/>
      <c r="C1013" s="46" t="s">
        <v>1083</v>
      </c>
      <c r="D1013" s="46"/>
    </row>
    <row r="1014" spans="1:4">
      <c r="A1014" s="83"/>
      <c r="B1014" s="83"/>
      <c r="C1014" s="46" t="s">
        <v>1084</v>
      </c>
      <c r="D1014" s="46"/>
    </row>
    <row r="1015" spans="1:4">
      <c r="A1015" s="83"/>
      <c r="B1015" s="83"/>
      <c r="C1015" s="46" t="s">
        <v>131</v>
      </c>
      <c r="D1015" s="46"/>
    </row>
    <row r="1016" spans="1:4">
      <c r="A1016" s="83"/>
      <c r="B1016" s="83"/>
      <c r="C1016" s="46" t="s">
        <v>1085</v>
      </c>
      <c r="D1016" s="46"/>
    </row>
    <row r="1017" spans="1:4">
      <c r="A1017" s="83"/>
      <c r="B1017" s="83"/>
      <c r="C1017" s="46" t="s">
        <v>135</v>
      </c>
      <c r="D1017" s="46"/>
    </row>
    <row r="1018" spans="1:4">
      <c r="A1018" s="83"/>
      <c r="B1018" s="83"/>
      <c r="C1018" s="46" t="s">
        <v>1086</v>
      </c>
      <c r="D1018" s="46"/>
    </row>
    <row r="1019" spans="1:4">
      <c r="A1019" s="83"/>
      <c r="B1019" s="83"/>
      <c r="C1019" s="46" t="s">
        <v>1087</v>
      </c>
      <c r="D1019" s="46"/>
    </row>
    <row r="1020" spans="1:4">
      <c r="A1020" s="83"/>
      <c r="B1020" s="83"/>
      <c r="C1020" s="46" t="s">
        <v>1088</v>
      </c>
      <c r="D1020" s="46"/>
    </row>
    <row r="1021" spans="1:4">
      <c r="A1021" s="83"/>
      <c r="B1021" s="83"/>
      <c r="C1021" s="46" t="s">
        <v>1089</v>
      </c>
      <c r="D1021" s="46"/>
    </row>
    <row r="1022" spans="1:4">
      <c r="A1022" s="83"/>
      <c r="B1022" s="83"/>
      <c r="C1022" s="46" t="s">
        <v>1090</v>
      </c>
      <c r="D1022" s="46"/>
    </row>
    <row r="1023" spans="1:4">
      <c r="A1023" s="83"/>
      <c r="B1023" s="83"/>
      <c r="C1023" s="46" t="s">
        <v>1091</v>
      </c>
      <c r="D1023" s="46"/>
    </row>
    <row r="1024" spans="1:4">
      <c r="A1024" s="83"/>
      <c r="B1024" s="83"/>
      <c r="C1024" s="46" t="s">
        <v>1092</v>
      </c>
      <c r="D1024" s="46"/>
    </row>
    <row r="1025" spans="1:4">
      <c r="A1025" s="83"/>
      <c r="B1025" s="83"/>
      <c r="C1025" s="46" t="s">
        <v>1093</v>
      </c>
      <c r="D1025" s="46"/>
    </row>
    <row r="1026" spans="1:4">
      <c r="A1026" s="83"/>
      <c r="B1026" s="83"/>
      <c r="C1026" s="46" t="s">
        <v>1094</v>
      </c>
      <c r="D1026" s="46"/>
    </row>
    <row r="1027" spans="1:4">
      <c r="A1027" s="83"/>
      <c r="B1027" s="83"/>
      <c r="C1027" s="46" t="s">
        <v>1095</v>
      </c>
      <c r="D1027" s="46"/>
    </row>
    <row r="1028" spans="1:4">
      <c r="A1028" s="83"/>
      <c r="B1028" s="83"/>
      <c r="C1028" s="46" t="s">
        <v>1096</v>
      </c>
      <c r="D1028" s="46"/>
    </row>
    <row r="1029" spans="1:4">
      <c r="A1029" s="83"/>
      <c r="B1029" s="83"/>
      <c r="C1029" s="46" t="s">
        <v>1097</v>
      </c>
      <c r="D1029" s="46"/>
    </row>
    <row r="1030" spans="1:4">
      <c r="A1030" s="83"/>
      <c r="B1030" s="83"/>
      <c r="C1030" s="46" t="s">
        <v>1098</v>
      </c>
      <c r="D1030" s="46"/>
    </row>
    <row r="1031" spans="1:4">
      <c r="A1031" s="83"/>
      <c r="B1031" s="83"/>
      <c r="C1031" s="121" t="s">
        <v>1099</v>
      </c>
      <c r="D1031" s="46"/>
    </row>
    <row r="1032" spans="1:4">
      <c r="A1032" s="83"/>
      <c r="B1032" s="83"/>
      <c r="C1032" s="46" t="s">
        <v>1100</v>
      </c>
      <c r="D1032" s="46"/>
    </row>
    <row r="1033" spans="1:4">
      <c r="A1033" s="83"/>
      <c r="B1033" s="83"/>
      <c r="C1033" s="46" t="s">
        <v>93</v>
      </c>
      <c r="D1033" s="46"/>
    </row>
    <row r="1034" spans="1:4">
      <c r="A1034" s="59" t="s">
        <v>1101</v>
      </c>
      <c r="B1034" s="59" t="s">
        <v>5</v>
      </c>
      <c r="C1034" s="48" t="s">
        <v>1102</v>
      </c>
      <c r="D1034" s="48"/>
    </row>
    <row r="1035" spans="1:4">
      <c r="A1035" s="60"/>
      <c r="B1035" s="60"/>
      <c r="C1035" s="48" t="s">
        <v>1103</v>
      </c>
      <c r="D1035" s="48"/>
    </row>
    <row r="1036" spans="1:4">
      <c r="A1036" s="60"/>
      <c r="B1036" s="60"/>
      <c r="C1036" s="48" t="s">
        <v>93</v>
      </c>
      <c r="D1036" s="48"/>
    </row>
    <row r="1037" spans="1:4">
      <c r="A1037" s="82" t="s">
        <v>1104</v>
      </c>
      <c r="B1037" s="82" t="s">
        <v>5</v>
      </c>
      <c r="C1037" s="46" t="s">
        <v>1105</v>
      </c>
      <c r="D1037" s="46"/>
    </row>
  </sheetData>
  <autoFilter ref="A1:D1037" xr:uid="{00000000-0009-0000-0000-00001F000000}"/>
  <sortState xmlns:xlrd2="http://schemas.microsoft.com/office/spreadsheetml/2017/richdata2" ref="C81:C84">
    <sortCondition ref="C81"/>
  </sortState>
  <pageMargins left="0.70866141732283472" right="0.70866141732283472" top="0.74803149606299213" bottom="0.74803149606299213" header="0.31496062992125984" footer="0.31496062992125984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2"/>
  <dimension ref="A1:D795"/>
  <sheetViews>
    <sheetView showGridLines="0" rightToLeft="1" workbookViewId="0">
      <pane ySplit="1" topLeftCell="A2" activePane="bottomLeft" state="frozen"/>
      <selection activeCell="K492" sqref="K492"/>
      <selection pane="bottomLeft" sqref="A1:D795"/>
    </sheetView>
  </sheetViews>
  <sheetFormatPr defaultColWidth="0" defaultRowHeight="15" zeroHeight="1" outlineLevelRow="1"/>
  <cols>
    <col min="1" max="1" width="25.625" style="52" customWidth="1"/>
    <col min="2" max="2" width="48.75" style="52" customWidth="1"/>
    <col min="3" max="3" width="12" customWidth="1"/>
    <col min="4" max="4" width="23.5" style="1" customWidth="1"/>
    <col min="5" max="16384" width="9" hidden="1"/>
  </cols>
  <sheetData>
    <row r="1" spans="1:4" ht="15.75">
      <c r="A1" s="101" t="s">
        <v>1106</v>
      </c>
      <c r="B1" s="102" t="s">
        <v>1107</v>
      </c>
      <c r="C1" s="102" t="s">
        <v>1108</v>
      </c>
      <c r="D1" s="103" t="s">
        <v>1109</v>
      </c>
    </row>
    <row r="2" spans="1:4" ht="15.75" outlineLevel="1">
      <c r="A2" s="32" t="s">
        <v>958</v>
      </c>
      <c r="B2" s="33" t="s">
        <v>0</v>
      </c>
      <c r="C2" s="32">
        <v>5.0999999999999996</v>
      </c>
      <c r="D2" s="105"/>
    </row>
    <row r="3" spans="1:4" ht="15.75" outlineLevel="1">
      <c r="A3" s="32" t="s">
        <v>958</v>
      </c>
      <c r="B3" s="33" t="s">
        <v>1</v>
      </c>
      <c r="C3" s="32">
        <v>5.2</v>
      </c>
      <c r="D3" s="105"/>
    </row>
    <row r="4" spans="1:4" ht="15.75" outlineLevel="1">
      <c r="A4" s="32" t="s">
        <v>958</v>
      </c>
      <c r="B4" s="33" t="s">
        <v>170</v>
      </c>
      <c r="C4" s="32">
        <v>5.4</v>
      </c>
      <c r="D4" s="105"/>
    </row>
    <row r="5" spans="1:4" ht="15.75" outlineLevel="1">
      <c r="A5" s="32" t="s">
        <v>958</v>
      </c>
      <c r="B5" s="33" t="s">
        <v>171</v>
      </c>
      <c r="C5" s="32">
        <v>5.7</v>
      </c>
      <c r="D5" s="105"/>
    </row>
    <row r="6" spans="1:4" ht="15.75" outlineLevel="1">
      <c r="A6" s="32" t="s">
        <v>958</v>
      </c>
      <c r="B6" s="33" t="s">
        <v>172</v>
      </c>
      <c r="C6" s="32">
        <v>5.1100000000000003</v>
      </c>
      <c r="D6" s="105"/>
    </row>
    <row r="7" spans="1:4" ht="15.75" outlineLevel="1">
      <c r="A7" s="32" t="s">
        <v>958</v>
      </c>
      <c r="B7" s="33" t="s">
        <v>5</v>
      </c>
      <c r="C7" s="32">
        <v>5.26</v>
      </c>
      <c r="D7" s="105"/>
    </row>
    <row r="8" spans="1:4" ht="15.75" outlineLevel="1">
      <c r="A8" s="32" t="s">
        <v>958</v>
      </c>
      <c r="B8" s="33" t="s">
        <v>6</v>
      </c>
      <c r="C8" s="32">
        <v>5.27</v>
      </c>
      <c r="D8" s="105"/>
    </row>
    <row r="9" spans="1:4" ht="15.75" outlineLevel="1">
      <c r="A9" s="32" t="s">
        <v>958</v>
      </c>
      <c r="B9" s="33" t="s">
        <v>118</v>
      </c>
      <c r="C9" s="32">
        <v>5.36</v>
      </c>
      <c r="D9" s="105"/>
    </row>
    <row r="10" spans="1:4" ht="15.75" outlineLevel="1">
      <c r="A10" s="32" t="s">
        <v>958</v>
      </c>
      <c r="B10" s="33" t="s">
        <v>174</v>
      </c>
      <c r="C10" s="34">
        <v>5.5</v>
      </c>
      <c r="D10" s="105"/>
    </row>
    <row r="11" spans="1:4" ht="15.75" outlineLevel="1">
      <c r="A11" s="32" t="s">
        <v>958</v>
      </c>
      <c r="B11" s="33" t="s">
        <v>10</v>
      </c>
      <c r="C11" s="32">
        <v>5.51</v>
      </c>
      <c r="D11" s="105"/>
    </row>
    <row r="12" spans="1:4" ht="15.75" outlineLevel="1">
      <c r="A12" s="32" t="s">
        <v>958</v>
      </c>
      <c r="B12" s="33" t="s">
        <v>11</v>
      </c>
      <c r="C12" s="32">
        <v>5.53</v>
      </c>
      <c r="D12" s="105"/>
    </row>
    <row r="13" spans="1:4" ht="15.75" outlineLevel="1">
      <c r="A13" s="32" t="s">
        <v>958</v>
      </c>
      <c r="B13" s="33" t="s">
        <v>128</v>
      </c>
      <c r="C13" s="32">
        <v>5.59</v>
      </c>
      <c r="D13" s="105"/>
    </row>
    <row r="14" spans="1:4" ht="15.75" outlineLevel="1">
      <c r="A14" s="32" t="s">
        <v>958</v>
      </c>
      <c r="B14" s="33" t="s">
        <v>18</v>
      </c>
      <c r="C14" s="32">
        <v>5.54</v>
      </c>
      <c r="D14" s="105"/>
    </row>
    <row r="15" spans="1:4" ht="15.75" outlineLevel="1">
      <c r="A15" s="32" t="s">
        <v>958</v>
      </c>
      <c r="B15" s="33" t="s">
        <v>14</v>
      </c>
      <c r="C15" s="34">
        <v>5.7</v>
      </c>
      <c r="D15" s="104" t="s">
        <v>1110</v>
      </c>
    </row>
    <row r="16" spans="1:4" ht="15.75" outlineLevel="1">
      <c r="A16" s="32" t="s">
        <v>958</v>
      </c>
      <c r="B16" s="33" t="s">
        <v>20</v>
      </c>
      <c r="C16" s="32">
        <v>5.63</v>
      </c>
      <c r="D16" s="105"/>
    </row>
    <row r="17" spans="1:4" ht="15.75" outlineLevel="1">
      <c r="A17" s="32" t="s">
        <v>958</v>
      </c>
      <c r="B17" s="33" t="s">
        <v>24</v>
      </c>
      <c r="C17" s="32">
        <v>5.47</v>
      </c>
      <c r="D17" s="105"/>
    </row>
    <row r="18" spans="1:4" ht="15.75" outlineLevel="1">
      <c r="A18" s="32" t="s">
        <v>958</v>
      </c>
      <c r="B18" s="33" t="s">
        <v>25</v>
      </c>
      <c r="C18" s="32">
        <v>5.48</v>
      </c>
      <c r="D18" s="105"/>
    </row>
    <row r="19" spans="1:4" ht="15.75">
      <c r="A19" s="37" t="s">
        <v>958</v>
      </c>
      <c r="B19" s="33"/>
      <c r="C19" s="32"/>
      <c r="D19" s="105"/>
    </row>
    <row r="20" spans="1:4" ht="15.75" outlineLevel="1">
      <c r="A20" s="32" t="s">
        <v>968</v>
      </c>
      <c r="B20" s="33" t="s">
        <v>0</v>
      </c>
      <c r="C20" s="32">
        <v>5.0999999999999996</v>
      </c>
      <c r="D20" s="105"/>
    </row>
    <row r="21" spans="1:4" ht="15.75" outlineLevel="1">
      <c r="A21" s="32" t="s">
        <v>968</v>
      </c>
      <c r="B21" s="33" t="s">
        <v>1</v>
      </c>
      <c r="C21" s="32">
        <v>5.2</v>
      </c>
      <c r="D21" s="105"/>
    </row>
    <row r="22" spans="1:4" ht="15.75" outlineLevel="1">
      <c r="A22" s="32" t="s">
        <v>968</v>
      </c>
      <c r="B22" s="33" t="s">
        <v>2</v>
      </c>
      <c r="C22" s="32">
        <v>5.3</v>
      </c>
      <c r="D22" s="105"/>
    </row>
    <row r="23" spans="1:4" ht="15.75" outlineLevel="1">
      <c r="A23" s="32" t="s">
        <v>968</v>
      </c>
      <c r="B23" s="33" t="s">
        <v>1111</v>
      </c>
      <c r="C23" s="32">
        <v>5.14</v>
      </c>
      <c r="D23" s="105"/>
    </row>
    <row r="24" spans="1:4" ht="15.75" outlineLevel="1">
      <c r="A24" s="32" t="s">
        <v>968</v>
      </c>
      <c r="B24" s="33" t="s">
        <v>4</v>
      </c>
      <c r="C24" s="32">
        <v>5.19</v>
      </c>
      <c r="D24" s="105"/>
    </row>
    <row r="25" spans="1:4" ht="15.75" outlineLevel="1">
      <c r="A25" s="32" t="s">
        <v>968</v>
      </c>
      <c r="B25" s="33" t="s">
        <v>5</v>
      </c>
      <c r="C25" s="32">
        <v>5.26</v>
      </c>
      <c r="D25" s="105"/>
    </row>
    <row r="26" spans="1:4" ht="15.75" outlineLevel="1">
      <c r="A26" s="32" t="s">
        <v>968</v>
      </c>
      <c r="B26" s="33" t="s">
        <v>6</v>
      </c>
      <c r="C26" s="32">
        <v>5.27</v>
      </c>
      <c r="D26" s="105"/>
    </row>
    <row r="27" spans="1:4" ht="15.75" outlineLevel="1">
      <c r="A27" s="32" t="s">
        <v>968</v>
      </c>
      <c r="B27" s="33" t="s">
        <v>7</v>
      </c>
      <c r="C27" s="32">
        <v>5.28</v>
      </c>
      <c r="D27" s="105"/>
    </row>
    <row r="28" spans="1:4" ht="15.75" outlineLevel="1">
      <c r="A28" s="32" t="s">
        <v>968</v>
      </c>
      <c r="B28" s="33" t="s">
        <v>8</v>
      </c>
      <c r="C28" s="34">
        <v>5.3</v>
      </c>
      <c r="D28" s="105"/>
    </row>
    <row r="29" spans="1:4" ht="15.75" outlineLevel="1">
      <c r="A29" s="32" t="s">
        <v>968</v>
      </c>
      <c r="B29" s="33" t="s">
        <v>9</v>
      </c>
      <c r="C29" s="32">
        <v>5.49</v>
      </c>
      <c r="D29" s="105"/>
    </row>
    <row r="30" spans="1:4" ht="15.75" outlineLevel="1">
      <c r="A30" s="32" t="s">
        <v>968</v>
      </c>
      <c r="B30" s="33" t="s">
        <v>10</v>
      </c>
      <c r="C30" s="32">
        <v>5.51</v>
      </c>
      <c r="D30" s="105"/>
    </row>
    <row r="31" spans="1:4" ht="15.75" outlineLevel="1">
      <c r="A31" s="32" t="s">
        <v>968</v>
      </c>
      <c r="B31" s="33" t="s">
        <v>11</v>
      </c>
      <c r="C31" s="32">
        <v>5.53</v>
      </c>
      <c r="D31" s="105"/>
    </row>
    <row r="32" spans="1:4" ht="15.75" outlineLevel="1">
      <c r="A32" s="32" t="s">
        <v>968</v>
      </c>
      <c r="B32" s="33" t="s">
        <v>12</v>
      </c>
      <c r="C32" s="32">
        <v>5.69</v>
      </c>
      <c r="D32" s="105"/>
    </row>
    <row r="33" spans="1:4" ht="15.75" outlineLevel="1">
      <c r="A33" s="32" t="s">
        <v>968</v>
      </c>
      <c r="B33" s="33" t="s">
        <v>13</v>
      </c>
      <c r="C33" s="32">
        <v>5.75</v>
      </c>
      <c r="D33" s="105"/>
    </row>
    <row r="34" spans="1:4" ht="15.75" outlineLevel="1">
      <c r="A34" s="32" t="s">
        <v>968</v>
      </c>
      <c r="B34" s="33" t="s">
        <v>14</v>
      </c>
      <c r="C34" s="34">
        <v>5.7</v>
      </c>
      <c r="D34" s="105"/>
    </row>
    <row r="35" spans="1:4" ht="15.75" outlineLevel="1">
      <c r="A35" s="32" t="s">
        <v>968</v>
      </c>
      <c r="B35" s="33" t="s">
        <v>15</v>
      </c>
      <c r="C35" s="32">
        <v>5.74</v>
      </c>
      <c r="D35" s="105"/>
    </row>
    <row r="36" spans="1:4" ht="15.75" outlineLevel="1">
      <c r="A36" s="32" t="s">
        <v>968</v>
      </c>
      <c r="B36" s="33" t="s">
        <v>16</v>
      </c>
      <c r="C36" s="32">
        <v>5.62</v>
      </c>
      <c r="D36" s="105"/>
    </row>
    <row r="37" spans="1:4" ht="15.75" outlineLevel="1">
      <c r="A37" s="32" t="s">
        <v>968</v>
      </c>
      <c r="B37" s="33" t="s">
        <v>17</v>
      </c>
      <c r="C37" s="32">
        <v>5.58</v>
      </c>
      <c r="D37" s="105"/>
    </row>
    <row r="38" spans="1:4" ht="15.75" outlineLevel="1">
      <c r="A38" s="32" t="s">
        <v>968</v>
      </c>
      <c r="B38" s="33" t="s">
        <v>18</v>
      </c>
      <c r="C38" s="32">
        <v>5.54</v>
      </c>
      <c r="D38" s="105"/>
    </row>
    <row r="39" spans="1:4" ht="15.75" outlineLevel="1">
      <c r="A39" s="32" t="s">
        <v>968</v>
      </c>
      <c r="B39" s="33" t="s">
        <v>19</v>
      </c>
      <c r="C39" s="32">
        <v>5.55</v>
      </c>
      <c r="D39" s="105"/>
    </row>
    <row r="40" spans="1:4" ht="15.75" outlineLevel="1">
      <c r="A40" s="32" t="s">
        <v>968</v>
      </c>
      <c r="B40" s="33" t="s">
        <v>20</v>
      </c>
      <c r="C40" s="32">
        <v>5.63</v>
      </c>
      <c r="D40" s="105"/>
    </row>
    <row r="41" spans="1:4" ht="15.75" outlineLevel="1">
      <c r="A41" s="32" t="s">
        <v>968</v>
      </c>
      <c r="B41" s="33" t="s">
        <v>21</v>
      </c>
      <c r="C41" s="32">
        <v>5.65</v>
      </c>
      <c r="D41" s="105"/>
    </row>
    <row r="42" spans="1:4" ht="15.75" outlineLevel="1">
      <c r="A42" s="32" t="s">
        <v>968</v>
      </c>
      <c r="B42" s="33" t="s">
        <v>22</v>
      </c>
      <c r="C42" s="32">
        <v>5.68</v>
      </c>
      <c r="D42" s="105"/>
    </row>
    <row r="43" spans="1:4" ht="15.75" outlineLevel="1">
      <c r="A43" s="32" t="s">
        <v>968</v>
      </c>
      <c r="B43" s="33" t="s">
        <v>23</v>
      </c>
      <c r="C43" s="32">
        <v>5.45</v>
      </c>
      <c r="D43" s="105"/>
    </row>
    <row r="44" spans="1:4" ht="15.75" outlineLevel="1">
      <c r="A44" s="32" t="s">
        <v>968</v>
      </c>
      <c r="B44" s="33" t="s">
        <v>24</v>
      </c>
      <c r="C44" s="32">
        <v>5.47</v>
      </c>
      <c r="D44" s="105"/>
    </row>
    <row r="45" spans="1:4" ht="15.75" outlineLevel="1">
      <c r="A45" s="32" t="s">
        <v>968</v>
      </c>
      <c r="B45" s="33" t="s">
        <v>25</v>
      </c>
      <c r="C45" s="32">
        <v>5.48</v>
      </c>
      <c r="D45" s="105"/>
    </row>
    <row r="46" spans="1:4" ht="15.75">
      <c r="A46" s="37" t="s">
        <v>968</v>
      </c>
      <c r="B46" s="33"/>
      <c r="C46" s="32"/>
      <c r="D46" s="105"/>
    </row>
    <row r="47" spans="1:4" ht="15.75" outlineLevel="1">
      <c r="A47" s="32" t="s">
        <v>972</v>
      </c>
      <c r="B47" s="33" t="s">
        <v>0</v>
      </c>
      <c r="C47" s="32">
        <v>5.0999999999999996</v>
      </c>
      <c r="D47" s="105"/>
    </row>
    <row r="48" spans="1:4" ht="15.75" outlineLevel="1">
      <c r="A48" s="32" t="s">
        <v>972</v>
      </c>
      <c r="B48" s="33" t="s">
        <v>1</v>
      </c>
      <c r="C48" s="32">
        <v>5.2</v>
      </c>
      <c r="D48" s="105"/>
    </row>
    <row r="49" spans="1:4" ht="15.75" outlineLevel="1">
      <c r="A49" s="32" t="s">
        <v>972</v>
      </c>
      <c r="B49" s="33" t="s">
        <v>2</v>
      </c>
      <c r="C49" s="32">
        <v>5.3</v>
      </c>
      <c r="D49" s="105"/>
    </row>
    <row r="50" spans="1:4" ht="15.75" outlineLevel="1">
      <c r="A50" s="32" t="s">
        <v>972</v>
      </c>
      <c r="B50" s="33" t="s">
        <v>150</v>
      </c>
      <c r="C50" s="32">
        <v>5.6</v>
      </c>
      <c r="D50" s="105"/>
    </row>
    <row r="51" spans="1:4" ht="15.75" outlineLevel="1">
      <c r="A51" s="32" t="s">
        <v>972</v>
      </c>
      <c r="B51" s="33" t="s">
        <v>1112</v>
      </c>
      <c r="C51" s="34">
        <v>5.0999999999999996</v>
      </c>
      <c r="D51" s="105"/>
    </row>
    <row r="52" spans="1:4" ht="15.75" outlineLevel="1">
      <c r="A52" s="32" t="s">
        <v>972</v>
      </c>
      <c r="B52" s="33" t="s">
        <v>1111</v>
      </c>
      <c r="C52" s="32">
        <v>5.14</v>
      </c>
      <c r="D52" s="105"/>
    </row>
    <row r="53" spans="1:4" ht="15.75" outlineLevel="1">
      <c r="A53" s="32" t="s">
        <v>972</v>
      </c>
      <c r="B53" s="33" t="s">
        <v>4</v>
      </c>
      <c r="C53" s="32">
        <v>5.19</v>
      </c>
      <c r="D53" s="105"/>
    </row>
    <row r="54" spans="1:4" ht="15.75" outlineLevel="1">
      <c r="A54" s="32" t="s">
        <v>972</v>
      </c>
      <c r="B54" s="33" t="s">
        <v>152</v>
      </c>
      <c r="C54" s="32">
        <v>5.24</v>
      </c>
      <c r="D54" s="105"/>
    </row>
    <row r="55" spans="1:4" ht="15.75" outlineLevel="1">
      <c r="A55" s="32" t="s">
        <v>972</v>
      </c>
      <c r="B55" s="33" t="s">
        <v>5</v>
      </c>
      <c r="C55" s="32">
        <v>5.26</v>
      </c>
      <c r="D55" s="105"/>
    </row>
    <row r="56" spans="1:4" ht="15.75" outlineLevel="1">
      <c r="A56" s="32" t="s">
        <v>972</v>
      </c>
      <c r="B56" s="33" t="s">
        <v>6</v>
      </c>
      <c r="C56" s="32">
        <v>5.27</v>
      </c>
      <c r="D56" s="105"/>
    </row>
    <row r="57" spans="1:4" ht="15.75" outlineLevel="1">
      <c r="A57" s="32" t="s">
        <v>972</v>
      </c>
      <c r="B57" s="33" t="s">
        <v>7</v>
      </c>
      <c r="C57" s="32">
        <v>5.28</v>
      </c>
      <c r="D57" s="105"/>
    </row>
    <row r="58" spans="1:4" ht="15.75" outlineLevel="1">
      <c r="A58" s="32" t="s">
        <v>972</v>
      </c>
      <c r="B58" s="33" t="s">
        <v>8</v>
      </c>
      <c r="C58" s="34">
        <v>5.3</v>
      </c>
      <c r="D58" s="105"/>
    </row>
    <row r="59" spans="1:4" ht="15.75" outlineLevel="1">
      <c r="A59" s="32" t="s">
        <v>972</v>
      </c>
      <c r="B59" s="33" t="s">
        <v>153</v>
      </c>
      <c r="C59" s="32">
        <v>5.31</v>
      </c>
      <c r="D59" s="105"/>
    </row>
    <row r="60" spans="1:4" ht="15.75" outlineLevel="1">
      <c r="A60" s="32" t="s">
        <v>972</v>
      </c>
      <c r="B60" s="33" t="s">
        <v>118</v>
      </c>
      <c r="C60" s="32">
        <v>5.36</v>
      </c>
      <c r="D60" s="105"/>
    </row>
    <row r="61" spans="1:4" ht="15.75" outlineLevel="1">
      <c r="A61" s="32" t="s">
        <v>972</v>
      </c>
      <c r="B61" s="33" t="s">
        <v>9</v>
      </c>
      <c r="C61" s="32">
        <v>5.49</v>
      </c>
      <c r="D61" s="105"/>
    </row>
    <row r="62" spans="1:4" ht="15.75" outlineLevel="1">
      <c r="A62" s="32" t="s">
        <v>972</v>
      </c>
      <c r="B62" s="33" t="s">
        <v>10</v>
      </c>
      <c r="C62" s="32">
        <v>5.51</v>
      </c>
      <c r="D62" s="105"/>
    </row>
    <row r="63" spans="1:4" ht="15.75" outlineLevel="1">
      <c r="A63" s="32" t="s">
        <v>972</v>
      </c>
      <c r="B63" s="33" t="s">
        <v>1113</v>
      </c>
      <c r="C63" s="32">
        <v>5.52</v>
      </c>
      <c r="D63" s="105"/>
    </row>
    <row r="64" spans="1:4" ht="15.75" outlineLevel="1">
      <c r="A64" s="32" t="s">
        <v>972</v>
      </c>
      <c r="B64" s="33" t="s">
        <v>11</v>
      </c>
      <c r="C64" s="32">
        <v>5.53</v>
      </c>
      <c r="D64" s="105"/>
    </row>
    <row r="65" spans="1:4" ht="15.75" outlineLevel="1">
      <c r="A65" s="32" t="s">
        <v>972</v>
      </c>
      <c r="B65" s="33" t="s">
        <v>12</v>
      </c>
      <c r="C65" s="32">
        <v>5.69</v>
      </c>
      <c r="D65" s="105"/>
    </row>
    <row r="66" spans="1:4" ht="15.75" outlineLevel="1">
      <c r="A66" s="32" t="s">
        <v>972</v>
      </c>
      <c r="B66" s="33" t="s">
        <v>917</v>
      </c>
      <c r="C66" s="34">
        <v>5.72</v>
      </c>
      <c r="D66" s="105"/>
    </row>
    <row r="67" spans="1:4" ht="15.75" outlineLevel="1">
      <c r="A67" s="32" t="s">
        <v>972</v>
      </c>
      <c r="B67" s="33" t="s">
        <v>13</v>
      </c>
      <c r="C67" s="32">
        <v>5.75</v>
      </c>
      <c r="D67" s="105"/>
    </row>
    <row r="68" spans="1:4" ht="15.75" outlineLevel="1">
      <c r="A68" s="32" t="s">
        <v>972</v>
      </c>
      <c r="B68" s="33" t="s">
        <v>14</v>
      </c>
      <c r="C68" s="34">
        <v>5.7</v>
      </c>
      <c r="D68" s="105"/>
    </row>
    <row r="69" spans="1:4" ht="15.75" outlineLevel="1">
      <c r="A69" s="32" t="s">
        <v>972</v>
      </c>
      <c r="B69" s="33" t="s">
        <v>15</v>
      </c>
      <c r="C69" s="32">
        <v>5.74</v>
      </c>
      <c r="D69" s="105"/>
    </row>
    <row r="70" spans="1:4" ht="15.75" outlineLevel="1">
      <c r="A70" s="32" t="s">
        <v>972</v>
      </c>
      <c r="B70" s="33" t="s">
        <v>418</v>
      </c>
      <c r="C70" s="32">
        <v>5.76</v>
      </c>
      <c r="D70" s="105"/>
    </row>
    <row r="71" spans="1:4" ht="15.75" outlineLevel="1">
      <c r="A71" s="32" t="s">
        <v>972</v>
      </c>
      <c r="B71" s="33" t="s">
        <v>838</v>
      </c>
      <c r="C71" s="32">
        <v>5.89</v>
      </c>
      <c r="D71" s="104" t="s">
        <v>1110</v>
      </c>
    </row>
    <row r="72" spans="1:4" ht="15.75" outlineLevel="1">
      <c r="A72" s="32" t="s">
        <v>972</v>
      </c>
      <c r="B72" s="33" t="s">
        <v>17</v>
      </c>
      <c r="C72" s="32">
        <v>5.58</v>
      </c>
      <c r="D72" s="105"/>
    </row>
    <row r="73" spans="1:4" ht="15.75" outlineLevel="1">
      <c r="A73" s="32" t="s">
        <v>972</v>
      </c>
      <c r="B73" s="33" t="s">
        <v>16</v>
      </c>
      <c r="C73" s="32">
        <v>5.62</v>
      </c>
      <c r="D73" s="105"/>
    </row>
    <row r="74" spans="1:4" ht="15.75" outlineLevel="1">
      <c r="A74" s="32" t="s">
        <v>972</v>
      </c>
      <c r="B74" s="33" t="s">
        <v>18</v>
      </c>
      <c r="C74" s="32">
        <v>5.54</v>
      </c>
      <c r="D74" s="105"/>
    </row>
    <row r="75" spans="1:4" ht="15.75" outlineLevel="1">
      <c r="A75" s="32" t="s">
        <v>972</v>
      </c>
      <c r="B75" s="33" t="s">
        <v>19</v>
      </c>
      <c r="C75" s="32">
        <v>5.55</v>
      </c>
      <c r="D75" s="105"/>
    </row>
    <row r="76" spans="1:4" ht="15.75" outlineLevel="1">
      <c r="A76" s="32" t="s">
        <v>972</v>
      </c>
      <c r="B76" s="33" t="s">
        <v>20</v>
      </c>
      <c r="C76" s="32">
        <v>5.63</v>
      </c>
      <c r="D76" s="105"/>
    </row>
    <row r="77" spans="1:4" ht="15.75" outlineLevel="1">
      <c r="A77" s="32" t="s">
        <v>972</v>
      </c>
      <c r="B77" s="33" t="s">
        <v>21</v>
      </c>
      <c r="C77" s="32">
        <v>5.65</v>
      </c>
      <c r="D77" s="105"/>
    </row>
    <row r="78" spans="1:4" ht="15.75" outlineLevel="1">
      <c r="A78" s="32" t="s">
        <v>972</v>
      </c>
      <c r="B78" s="33" t="s">
        <v>169</v>
      </c>
      <c r="C78" s="32">
        <v>5.66</v>
      </c>
      <c r="D78" s="105"/>
    </row>
    <row r="79" spans="1:4" ht="15.75" outlineLevel="1">
      <c r="A79" s="32" t="s">
        <v>972</v>
      </c>
      <c r="B79" s="33" t="s">
        <v>22</v>
      </c>
      <c r="C79" s="32">
        <v>5.68</v>
      </c>
      <c r="D79" s="105"/>
    </row>
    <row r="80" spans="1:4" ht="15.75" outlineLevel="1">
      <c r="A80" s="32" t="s">
        <v>972</v>
      </c>
      <c r="B80" s="33" t="s">
        <v>23</v>
      </c>
      <c r="C80" s="32">
        <v>5.45</v>
      </c>
      <c r="D80" s="105"/>
    </row>
    <row r="81" spans="1:4" ht="15.75" outlineLevel="1">
      <c r="A81" s="32" t="s">
        <v>972</v>
      </c>
      <c r="B81" s="33" t="s">
        <v>24</v>
      </c>
      <c r="C81" s="32">
        <v>5.47</v>
      </c>
      <c r="D81" s="105"/>
    </row>
    <row r="82" spans="1:4" ht="15.75" outlineLevel="1">
      <c r="A82" s="32" t="s">
        <v>972</v>
      </c>
      <c r="B82" s="33" t="s">
        <v>25</v>
      </c>
      <c r="C82" s="32">
        <v>5.48</v>
      </c>
      <c r="D82" s="105"/>
    </row>
    <row r="83" spans="1:4" ht="15.75">
      <c r="A83" s="37" t="s">
        <v>972</v>
      </c>
      <c r="B83" s="33"/>
      <c r="C83" s="32"/>
      <c r="D83" s="105"/>
    </row>
    <row r="84" spans="1:4" ht="15.75" outlineLevel="1">
      <c r="A84" s="32" t="s">
        <v>973</v>
      </c>
      <c r="B84" s="33" t="s">
        <v>0</v>
      </c>
      <c r="C84" s="32">
        <v>5.0999999999999996</v>
      </c>
      <c r="D84" s="105"/>
    </row>
    <row r="85" spans="1:4" ht="15.75" outlineLevel="1">
      <c r="A85" s="32" t="s">
        <v>973</v>
      </c>
      <c r="B85" s="33" t="s">
        <v>1</v>
      </c>
      <c r="C85" s="32">
        <v>5.2</v>
      </c>
      <c r="D85" s="105"/>
    </row>
    <row r="86" spans="1:4" ht="15.75" outlineLevel="1">
      <c r="A86" s="32" t="s">
        <v>973</v>
      </c>
      <c r="B86" s="33" t="s">
        <v>2</v>
      </c>
      <c r="C86" s="32">
        <v>5.3</v>
      </c>
      <c r="D86" s="105"/>
    </row>
    <row r="87" spans="1:4" ht="15.75" outlineLevel="1">
      <c r="A87" s="32" t="s">
        <v>973</v>
      </c>
      <c r="B87" s="33" t="s">
        <v>150</v>
      </c>
      <c r="C87" s="32">
        <v>5.6</v>
      </c>
      <c r="D87" s="105"/>
    </row>
    <row r="88" spans="1:4" ht="15.75" outlineLevel="1">
      <c r="A88" s="32" t="s">
        <v>973</v>
      </c>
      <c r="B88" s="33" t="s">
        <v>1112</v>
      </c>
      <c r="C88" s="34">
        <v>5.0999999999999996</v>
      </c>
      <c r="D88" s="105"/>
    </row>
    <row r="89" spans="1:4" ht="15.75" outlineLevel="1">
      <c r="A89" s="32" t="s">
        <v>973</v>
      </c>
      <c r="B89" s="33" t="s">
        <v>1111</v>
      </c>
      <c r="C89" s="32">
        <v>5.14</v>
      </c>
      <c r="D89" s="105"/>
    </row>
    <row r="90" spans="1:4" ht="15.75" outlineLevel="1">
      <c r="A90" s="32" t="s">
        <v>973</v>
      </c>
      <c r="B90" s="33" t="s">
        <v>4</v>
      </c>
      <c r="C90" s="32">
        <v>5.19</v>
      </c>
      <c r="D90" s="105"/>
    </row>
    <row r="91" spans="1:4" ht="15.75" outlineLevel="1">
      <c r="A91" s="32" t="s">
        <v>973</v>
      </c>
      <c r="B91" s="33" t="s">
        <v>152</v>
      </c>
      <c r="C91" s="32">
        <v>5.24</v>
      </c>
      <c r="D91" s="105"/>
    </row>
    <row r="92" spans="1:4" ht="15.75" outlineLevel="1">
      <c r="A92" s="32" t="s">
        <v>973</v>
      </c>
      <c r="B92" s="33" t="s">
        <v>5</v>
      </c>
      <c r="C92" s="32">
        <v>5.26</v>
      </c>
      <c r="D92" s="105"/>
    </row>
    <row r="93" spans="1:4" ht="15.75" outlineLevel="1">
      <c r="A93" s="32" t="s">
        <v>973</v>
      </c>
      <c r="B93" s="33" t="s">
        <v>6</v>
      </c>
      <c r="C93" s="32">
        <v>5.27</v>
      </c>
      <c r="D93" s="105"/>
    </row>
    <row r="94" spans="1:4" ht="15.75" outlineLevel="1">
      <c r="A94" s="32" t="s">
        <v>973</v>
      </c>
      <c r="B94" s="33" t="s">
        <v>7</v>
      </c>
      <c r="C94" s="32">
        <v>5.28</v>
      </c>
      <c r="D94" s="105"/>
    </row>
    <row r="95" spans="1:4" ht="15.75" outlineLevel="1">
      <c r="A95" s="32" t="s">
        <v>973</v>
      </c>
      <c r="B95" s="33" t="s">
        <v>333</v>
      </c>
      <c r="C95" s="32">
        <v>5.29</v>
      </c>
      <c r="D95" s="105"/>
    </row>
    <row r="96" spans="1:4" ht="15.75" outlineLevel="1">
      <c r="A96" s="32" t="s">
        <v>973</v>
      </c>
      <c r="B96" s="33" t="s">
        <v>8</v>
      </c>
      <c r="C96" s="34">
        <v>5.3</v>
      </c>
      <c r="D96" s="105"/>
    </row>
    <row r="97" spans="1:4" ht="15.75" outlineLevel="1">
      <c r="A97" s="32" t="s">
        <v>973</v>
      </c>
      <c r="B97" s="33" t="s">
        <v>153</v>
      </c>
      <c r="C97" s="32">
        <v>5.31</v>
      </c>
      <c r="D97" s="105"/>
    </row>
    <row r="98" spans="1:4" ht="15.75" outlineLevel="1">
      <c r="A98" s="32" t="s">
        <v>973</v>
      </c>
      <c r="B98" s="33" t="s">
        <v>118</v>
      </c>
      <c r="C98" s="32">
        <v>5.36</v>
      </c>
      <c r="D98" s="105"/>
    </row>
    <row r="99" spans="1:4" ht="15.75" outlineLevel="1">
      <c r="A99" s="32" t="s">
        <v>973</v>
      </c>
      <c r="B99" s="33" t="s">
        <v>9</v>
      </c>
      <c r="C99" s="32">
        <v>5.49</v>
      </c>
      <c r="D99" s="105"/>
    </row>
    <row r="100" spans="1:4" ht="15.75" outlineLevel="1">
      <c r="A100" s="32" t="s">
        <v>973</v>
      </c>
      <c r="B100" s="33" t="s">
        <v>10</v>
      </c>
      <c r="C100" s="32">
        <v>5.51</v>
      </c>
      <c r="D100" s="105"/>
    </row>
    <row r="101" spans="1:4" ht="15.75" outlineLevel="1">
      <c r="A101" s="32" t="s">
        <v>973</v>
      </c>
      <c r="B101" s="33" t="s">
        <v>1113</v>
      </c>
      <c r="C101" s="32">
        <v>5.52</v>
      </c>
      <c r="D101" s="105"/>
    </row>
    <row r="102" spans="1:4" ht="15.75" outlineLevel="1">
      <c r="A102" s="32" t="s">
        <v>973</v>
      </c>
      <c r="B102" s="33" t="s">
        <v>11</v>
      </c>
      <c r="C102" s="32">
        <v>5.53</v>
      </c>
      <c r="D102" s="105"/>
    </row>
    <row r="103" spans="1:4" ht="15.75" outlineLevel="1">
      <c r="A103" s="32" t="s">
        <v>973</v>
      </c>
      <c r="B103" s="33" t="s">
        <v>12</v>
      </c>
      <c r="C103" s="32">
        <v>5.69</v>
      </c>
      <c r="D103" s="105"/>
    </row>
    <row r="104" spans="1:4" ht="15.75" outlineLevel="1">
      <c r="A104" s="32" t="s">
        <v>973</v>
      </c>
      <c r="B104" s="33" t="s">
        <v>13</v>
      </c>
      <c r="C104" s="32">
        <v>5.75</v>
      </c>
      <c r="D104" s="105"/>
    </row>
    <row r="105" spans="1:4" ht="15.75" outlineLevel="1">
      <c r="A105" s="32" t="s">
        <v>973</v>
      </c>
      <c r="B105" s="33" t="s">
        <v>14</v>
      </c>
      <c r="C105" s="34">
        <v>5.7</v>
      </c>
      <c r="D105" s="105"/>
    </row>
    <row r="106" spans="1:4" ht="15.75" outlineLevel="1">
      <c r="A106" s="32" t="s">
        <v>973</v>
      </c>
      <c r="B106" s="33" t="s">
        <v>15</v>
      </c>
      <c r="C106" s="32">
        <v>5.74</v>
      </c>
      <c r="D106" s="105"/>
    </row>
    <row r="107" spans="1:4" ht="15.75" outlineLevel="1">
      <c r="A107" s="32" t="s">
        <v>973</v>
      </c>
      <c r="B107" s="33" t="s">
        <v>418</v>
      </c>
      <c r="C107" s="32">
        <v>5.76</v>
      </c>
      <c r="D107" s="105"/>
    </row>
    <row r="108" spans="1:4" ht="15.75" outlineLevel="1">
      <c r="A108" s="32" t="s">
        <v>973</v>
      </c>
      <c r="B108" s="33" t="s">
        <v>838</v>
      </c>
      <c r="C108" s="32">
        <v>5.89</v>
      </c>
      <c r="D108" s="104" t="s">
        <v>1110</v>
      </c>
    </row>
    <row r="109" spans="1:4" ht="15.75" outlineLevel="1">
      <c r="A109" s="32" t="s">
        <v>973</v>
      </c>
      <c r="B109" s="33" t="s">
        <v>17</v>
      </c>
      <c r="C109" s="32">
        <v>5.58</v>
      </c>
      <c r="D109" s="105"/>
    </row>
    <row r="110" spans="1:4" ht="15.75" outlineLevel="1">
      <c r="A110" s="32" t="s">
        <v>973</v>
      </c>
      <c r="B110" s="33" t="s">
        <v>16</v>
      </c>
      <c r="C110" s="32">
        <v>5.62</v>
      </c>
      <c r="D110" s="105"/>
    </row>
    <row r="111" spans="1:4" ht="15.75" outlineLevel="1">
      <c r="A111" s="32" t="s">
        <v>973</v>
      </c>
      <c r="B111" s="33" t="s">
        <v>18</v>
      </c>
      <c r="C111" s="32">
        <v>5.54</v>
      </c>
      <c r="D111" s="105"/>
    </row>
    <row r="112" spans="1:4" ht="15.75" outlineLevel="1">
      <c r="A112" s="32" t="s">
        <v>973</v>
      </c>
      <c r="B112" s="33" t="s">
        <v>19</v>
      </c>
      <c r="C112" s="32">
        <v>5.55</v>
      </c>
      <c r="D112" s="105"/>
    </row>
    <row r="113" spans="1:4" ht="15.75" outlineLevel="1">
      <c r="A113" s="32" t="s">
        <v>973</v>
      </c>
      <c r="B113" s="33" t="s">
        <v>21</v>
      </c>
      <c r="C113" s="32">
        <v>5.65</v>
      </c>
      <c r="D113" s="105"/>
    </row>
    <row r="114" spans="1:4" ht="15.75" outlineLevel="1">
      <c r="A114" s="32" t="s">
        <v>973</v>
      </c>
      <c r="B114" s="33" t="s">
        <v>169</v>
      </c>
      <c r="C114" s="32">
        <v>5.66</v>
      </c>
      <c r="D114" s="105"/>
    </row>
    <row r="115" spans="1:4" ht="15.75" outlineLevel="1">
      <c r="A115" s="32" t="s">
        <v>973</v>
      </c>
      <c r="B115" s="33" t="s">
        <v>22</v>
      </c>
      <c r="C115" s="32">
        <v>5.68</v>
      </c>
      <c r="D115" s="105"/>
    </row>
    <row r="116" spans="1:4" ht="15.75" outlineLevel="1">
      <c r="A116" s="32" t="s">
        <v>973</v>
      </c>
      <c r="B116" s="33" t="s">
        <v>23</v>
      </c>
      <c r="C116" s="32">
        <v>5.45</v>
      </c>
      <c r="D116" s="105"/>
    </row>
    <row r="117" spans="1:4" ht="15.75" outlineLevel="1">
      <c r="A117" s="32" t="s">
        <v>973</v>
      </c>
      <c r="B117" s="33" t="s">
        <v>24</v>
      </c>
      <c r="C117" s="32">
        <v>5.47</v>
      </c>
      <c r="D117" s="105"/>
    </row>
    <row r="118" spans="1:4" ht="15.75" outlineLevel="1">
      <c r="A118" s="32" t="s">
        <v>973</v>
      </c>
      <c r="B118" s="33" t="s">
        <v>25</v>
      </c>
      <c r="C118" s="32">
        <v>5.48</v>
      </c>
      <c r="D118" s="105"/>
    </row>
    <row r="119" spans="1:4" ht="15.75">
      <c r="A119" s="37" t="s">
        <v>973</v>
      </c>
      <c r="B119" s="33"/>
      <c r="C119" s="32"/>
      <c r="D119" s="105"/>
    </row>
    <row r="120" spans="1:4" ht="15.75" outlineLevel="1">
      <c r="A120" s="32" t="s">
        <v>1114</v>
      </c>
      <c r="B120" s="33" t="s">
        <v>0</v>
      </c>
      <c r="C120" s="32">
        <v>5.0999999999999996</v>
      </c>
      <c r="D120" s="105"/>
    </row>
    <row r="121" spans="1:4" ht="15.75" outlineLevel="1">
      <c r="A121" s="32" t="s">
        <v>1114</v>
      </c>
      <c r="B121" s="33" t="s">
        <v>1</v>
      </c>
      <c r="C121" s="32">
        <v>5.2</v>
      </c>
      <c r="D121" s="105"/>
    </row>
    <row r="122" spans="1:4" ht="15.75" outlineLevel="1">
      <c r="A122" s="32" t="s">
        <v>1114</v>
      </c>
      <c r="B122" s="33" t="s">
        <v>2</v>
      </c>
      <c r="C122" s="32">
        <v>5.3</v>
      </c>
      <c r="D122" s="105"/>
    </row>
    <row r="123" spans="1:4" ht="15.75" outlineLevel="1">
      <c r="A123" s="32" t="s">
        <v>1114</v>
      </c>
      <c r="B123" s="33" t="s">
        <v>150</v>
      </c>
      <c r="C123" s="32">
        <v>5.6</v>
      </c>
      <c r="D123" s="105"/>
    </row>
    <row r="124" spans="1:4" ht="15.75" outlineLevel="1">
      <c r="A124" s="32" t="s">
        <v>1114</v>
      </c>
      <c r="B124" s="33" t="s">
        <v>1112</v>
      </c>
      <c r="C124" s="34">
        <v>5.0999999999999996</v>
      </c>
      <c r="D124" s="105"/>
    </row>
    <row r="125" spans="1:4" ht="15.75" outlineLevel="1">
      <c r="A125" s="32" t="s">
        <v>1114</v>
      </c>
      <c r="B125" s="33" t="s">
        <v>1111</v>
      </c>
      <c r="C125" s="32">
        <v>5.14</v>
      </c>
      <c r="D125" s="105"/>
    </row>
    <row r="126" spans="1:4" ht="15.75" outlineLevel="1">
      <c r="A126" s="32" t="s">
        <v>1114</v>
      </c>
      <c r="B126" s="33" t="s">
        <v>4</v>
      </c>
      <c r="C126" s="32">
        <v>5.19</v>
      </c>
      <c r="D126" s="105"/>
    </row>
    <row r="127" spans="1:4" ht="15.75" outlineLevel="1">
      <c r="A127" s="32" t="s">
        <v>1114</v>
      </c>
      <c r="B127" s="33" t="s">
        <v>152</v>
      </c>
      <c r="C127" s="32">
        <v>5.24</v>
      </c>
      <c r="D127" s="105"/>
    </row>
    <row r="128" spans="1:4" ht="15.75" outlineLevel="1">
      <c r="A128" s="32" t="s">
        <v>1114</v>
      </c>
      <c r="B128" s="33" t="s">
        <v>5</v>
      </c>
      <c r="C128" s="32">
        <v>5.26</v>
      </c>
      <c r="D128" s="105"/>
    </row>
    <row r="129" spans="1:4" ht="15.75" outlineLevel="1">
      <c r="A129" s="32" t="s">
        <v>1114</v>
      </c>
      <c r="B129" s="33" t="s">
        <v>6</v>
      </c>
      <c r="C129" s="32">
        <v>5.27</v>
      </c>
      <c r="D129" s="105"/>
    </row>
    <row r="130" spans="1:4" ht="15.75" outlineLevel="1">
      <c r="A130" s="32" t="s">
        <v>1114</v>
      </c>
      <c r="B130" s="33" t="s">
        <v>7</v>
      </c>
      <c r="C130" s="32">
        <v>5.28</v>
      </c>
      <c r="D130" s="105"/>
    </row>
    <row r="131" spans="1:4" ht="15.75" outlineLevel="1">
      <c r="A131" s="32" t="s">
        <v>1114</v>
      </c>
      <c r="B131" s="33" t="s">
        <v>333</v>
      </c>
      <c r="C131" s="32">
        <v>5.29</v>
      </c>
      <c r="D131" s="105"/>
    </row>
    <row r="132" spans="1:4" ht="15.75" outlineLevel="1">
      <c r="A132" s="32" t="s">
        <v>1114</v>
      </c>
      <c r="B132" s="33" t="s">
        <v>8</v>
      </c>
      <c r="C132" s="34">
        <v>5.3</v>
      </c>
      <c r="D132" s="105"/>
    </row>
    <row r="133" spans="1:4" ht="15.75" outlineLevel="1">
      <c r="A133" s="32" t="s">
        <v>1114</v>
      </c>
      <c r="B133" s="33" t="s">
        <v>153</v>
      </c>
      <c r="C133" s="32">
        <v>5.31</v>
      </c>
      <c r="D133" s="105"/>
    </row>
    <row r="134" spans="1:4" ht="15.75" outlineLevel="1">
      <c r="A134" s="32" t="s">
        <v>1114</v>
      </c>
      <c r="B134" s="33" t="s">
        <v>118</v>
      </c>
      <c r="C134" s="32">
        <v>5.36</v>
      </c>
      <c r="D134" s="105"/>
    </row>
    <row r="135" spans="1:4" ht="15.75" outlineLevel="1">
      <c r="A135" s="32" t="s">
        <v>1114</v>
      </c>
      <c r="B135" s="33" t="s">
        <v>11</v>
      </c>
      <c r="C135" s="32">
        <v>5.53</v>
      </c>
      <c r="D135" s="105"/>
    </row>
    <row r="136" spans="1:4" ht="15.75" outlineLevel="1">
      <c r="A136" s="32" t="s">
        <v>1114</v>
      </c>
      <c r="B136" s="33" t="s">
        <v>17</v>
      </c>
      <c r="C136" s="32">
        <v>5.58</v>
      </c>
      <c r="D136" s="105"/>
    </row>
    <row r="137" spans="1:4" ht="15.75" outlineLevel="1">
      <c r="A137" s="32" t="s">
        <v>1114</v>
      </c>
      <c r="B137" s="33" t="s">
        <v>16</v>
      </c>
      <c r="C137" s="32">
        <v>5.62</v>
      </c>
      <c r="D137" s="105"/>
    </row>
    <row r="138" spans="1:4" ht="15.75" outlineLevel="1">
      <c r="A138" s="32" t="s">
        <v>1114</v>
      </c>
      <c r="B138" s="33" t="s">
        <v>18</v>
      </c>
      <c r="C138" s="32">
        <v>5.54</v>
      </c>
      <c r="D138" s="105"/>
    </row>
    <row r="139" spans="1:4" ht="15.75" outlineLevel="1">
      <c r="A139" s="32" t="s">
        <v>1114</v>
      </c>
      <c r="B139" s="33" t="s">
        <v>19</v>
      </c>
      <c r="C139" s="32">
        <v>5.55</v>
      </c>
      <c r="D139" s="105"/>
    </row>
    <row r="140" spans="1:4" ht="15.75" outlineLevel="1">
      <c r="A140" s="32" t="s">
        <v>1114</v>
      </c>
      <c r="B140" s="33" t="s">
        <v>20</v>
      </c>
      <c r="C140" s="32">
        <v>5.63</v>
      </c>
      <c r="D140" s="105"/>
    </row>
    <row r="141" spans="1:4" ht="15.75" outlineLevel="1">
      <c r="A141" s="32" t="s">
        <v>1114</v>
      </c>
      <c r="B141" s="33" t="s">
        <v>23</v>
      </c>
      <c r="C141" s="32">
        <v>5.45</v>
      </c>
      <c r="D141" s="105"/>
    </row>
    <row r="142" spans="1:4" ht="15.75" outlineLevel="1">
      <c r="A142" s="32" t="s">
        <v>1114</v>
      </c>
      <c r="B142" s="33" t="s">
        <v>24</v>
      </c>
      <c r="C142" s="32">
        <v>5.47</v>
      </c>
      <c r="D142" s="105"/>
    </row>
    <row r="143" spans="1:4" ht="15.75" outlineLevel="1">
      <c r="A143" s="32" t="s">
        <v>1114</v>
      </c>
      <c r="B143" s="33" t="s">
        <v>25</v>
      </c>
      <c r="C143" s="32">
        <v>5.48</v>
      </c>
      <c r="D143" s="105"/>
    </row>
    <row r="144" spans="1:4" ht="15.75">
      <c r="A144" s="37" t="s">
        <v>1114</v>
      </c>
      <c r="B144" s="33"/>
      <c r="C144" s="32"/>
      <c r="D144" s="105"/>
    </row>
    <row r="145" spans="1:4" ht="15.75" outlineLevel="1">
      <c r="A145" s="32" t="s">
        <v>479</v>
      </c>
      <c r="B145" s="33" t="s">
        <v>0</v>
      </c>
      <c r="C145" s="32">
        <v>5.0999999999999996</v>
      </c>
      <c r="D145" s="105"/>
    </row>
    <row r="146" spans="1:4" ht="15.75" outlineLevel="1">
      <c r="A146" s="32" t="s">
        <v>479</v>
      </c>
      <c r="B146" s="33" t="s">
        <v>1</v>
      </c>
      <c r="C146" s="32">
        <v>5.2</v>
      </c>
      <c r="D146" s="105"/>
    </row>
    <row r="147" spans="1:4" ht="15.75" outlineLevel="1">
      <c r="A147" s="32" t="s">
        <v>479</v>
      </c>
      <c r="B147" s="33" t="s">
        <v>2</v>
      </c>
      <c r="C147" s="32">
        <v>5.3</v>
      </c>
      <c r="D147" s="105"/>
    </row>
    <row r="148" spans="1:4" ht="15.75" outlineLevel="1">
      <c r="A148" s="32" t="s">
        <v>479</v>
      </c>
      <c r="B148" s="33" t="s">
        <v>150</v>
      </c>
      <c r="C148" s="32">
        <v>5.6</v>
      </c>
      <c r="D148" s="105"/>
    </row>
    <row r="149" spans="1:4" ht="15.75" outlineLevel="1">
      <c r="A149" s="32" t="s">
        <v>479</v>
      </c>
      <c r="B149" s="33" t="s">
        <v>1112</v>
      </c>
      <c r="C149" s="34">
        <v>5.0999999999999996</v>
      </c>
      <c r="D149" s="105"/>
    </row>
    <row r="150" spans="1:4" ht="15.75" outlineLevel="1">
      <c r="A150" s="32" t="s">
        <v>479</v>
      </c>
      <c r="B150" s="33" t="s">
        <v>1111</v>
      </c>
      <c r="C150" s="32">
        <v>5.14</v>
      </c>
      <c r="D150" s="105"/>
    </row>
    <row r="151" spans="1:4" ht="15.75" outlineLevel="1">
      <c r="A151" s="32" t="s">
        <v>479</v>
      </c>
      <c r="B151" s="33" t="s">
        <v>4</v>
      </c>
      <c r="C151" s="32">
        <v>5.19</v>
      </c>
      <c r="D151" s="105"/>
    </row>
    <row r="152" spans="1:4" ht="15.75" outlineLevel="1">
      <c r="A152" s="32" t="s">
        <v>479</v>
      </c>
      <c r="B152" s="33" t="s">
        <v>152</v>
      </c>
      <c r="C152" s="32">
        <v>5.24</v>
      </c>
      <c r="D152" s="105"/>
    </row>
    <row r="153" spans="1:4" ht="15.75" outlineLevel="1">
      <c r="A153" s="32" t="s">
        <v>479</v>
      </c>
      <c r="B153" s="33" t="s">
        <v>5</v>
      </c>
      <c r="C153" s="32">
        <v>5.26</v>
      </c>
      <c r="D153" s="105"/>
    </row>
    <row r="154" spans="1:4" ht="15.75" outlineLevel="1">
      <c r="A154" s="32" t="s">
        <v>479</v>
      </c>
      <c r="B154" s="33" t="s">
        <v>6</v>
      </c>
      <c r="C154" s="32">
        <v>5.27</v>
      </c>
      <c r="D154" s="105"/>
    </row>
    <row r="155" spans="1:4" ht="15.75" outlineLevel="1">
      <c r="A155" s="32" t="s">
        <v>479</v>
      </c>
      <c r="B155" s="33" t="s">
        <v>7</v>
      </c>
      <c r="C155" s="32">
        <v>5.28</v>
      </c>
      <c r="D155" s="105"/>
    </row>
    <row r="156" spans="1:4" ht="15.75" outlineLevel="1">
      <c r="A156" s="32" t="s">
        <v>479</v>
      </c>
      <c r="B156" s="33" t="s">
        <v>8</v>
      </c>
      <c r="C156" s="34">
        <v>5.3</v>
      </c>
      <c r="D156" s="105"/>
    </row>
    <row r="157" spans="1:4" ht="15.75" outlineLevel="1">
      <c r="A157" s="32" t="s">
        <v>479</v>
      </c>
      <c r="B157" s="33" t="s">
        <v>577</v>
      </c>
      <c r="C157" s="32">
        <v>5.32</v>
      </c>
      <c r="D157" s="105"/>
    </row>
    <row r="158" spans="1:4" ht="15.75" outlineLevel="1">
      <c r="A158" s="32" t="s">
        <v>479</v>
      </c>
      <c r="B158" s="33" t="s">
        <v>118</v>
      </c>
      <c r="C158" s="32">
        <v>5.36</v>
      </c>
      <c r="D158" s="105"/>
    </row>
    <row r="159" spans="1:4" ht="15.75" outlineLevel="1">
      <c r="A159" s="32" t="s">
        <v>479</v>
      </c>
      <c r="B159" s="33" t="s">
        <v>11</v>
      </c>
      <c r="C159" s="32">
        <v>5.53</v>
      </c>
      <c r="D159" s="105"/>
    </row>
    <row r="160" spans="1:4" ht="15.75" outlineLevel="1">
      <c r="A160" s="32" t="s">
        <v>479</v>
      </c>
      <c r="B160" s="33" t="s">
        <v>17</v>
      </c>
      <c r="C160" s="32">
        <v>5.58</v>
      </c>
      <c r="D160" s="105"/>
    </row>
    <row r="161" spans="1:4" ht="15.75" outlineLevel="1">
      <c r="A161" s="32" t="s">
        <v>479</v>
      </c>
      <c r="B161" s="33" t="s">
        <v>18</v>
      </c>
      <c r="C161" s="32">
        <v>5.54</v>
      </c>
      <c r="D161" s="105"/>
    </row>
    <row r="162" spans="1:4" ht="15.75" outlineLevel="1">
      <c r="A162" s="32" t="s">
        <v>479</v>
      </c>
      <c r="B162" s="33" t="s">
        <v>19</v>
      </c>
      <c r="C162" s="32">
        <v>5.55</v>
      </c>
      <c r="D162" s="105"/>
    </row>
    <row r="163" spans="1:4" ht="15.75" outlineLevel="1">
      <c r="A163" s="32" t="s">
        <v>479</v>
      </c>
      <c r="B163" s="33" t="s">
        <v>16</v>
      </c>
      <c r="C163" s="32">
        <v>5.62</v>
      </c>
      <c r="D163" s="105"/>
    </row>
    <row r="164" spans="1:4" ht="15.75" outlineLevel="1">
      <c r="A164" s="32" t="s">
        <v>479</v>
      </c>
      <c r="B164" s="33" t="s">
        <v>20</v>
      </c>
      <c r="C164" s="32">
        <v>5.63</v>
      </c>
      <c r="D164" s="105"/>
    </row>
    <row r="165" spans="1:4" ht="15.75" outlineLevel="1">
      <c r="A165" s="32" t="s">
        <v>479</v>
      </c>
      <c r="B165" s="33" t="s">
        <v>23</v>
      </c>
      <c r="C165" s="32">
        <v>5.45</v>
      </c>
      <c r="D165" s="105"/>
    </row>
    <row r="166" spans="1:4" ht="15.75" outlineLevel="1">
      <c r="A166" s="32" t="s">
        <v>479</v>
      </c>
      <c r="B166" s="33" t="s">
        <v>24</v>
      </c>
      <c r="C166" s="32">
        <v>5.47</v>
      </c>
      <c r="D166" s="105"/>
    </row>
    <row r="167" spans="1:4" ht="15.75" outlineLevel="1">
      <c r="A167" s="32" t="s">
        <v>479</v>
      </c>
      <c r="B167" s="33" t="s">
        <v>25</v>
      </c>
      <c r="C167" s="32">
        <v>5.48</v>
      </c>
      <c r="D167" s="105"/>
    </row>
    <row r="168" spans="1:4" ht="15.75">
      <c r="A168" s="37" t="s">
        <v>479</v>
      </c>
      <c r="B168" s="33"/>
      <c r="C168" s="32"/>
      <c r="D168" s="105"/>
    </row>
    <row r="169" spans="1:4" ht="15.75" outlineLevel="1">
      <c r="A169" s="32" t="s">
        <v>993</v>
      </c>
      <c r="B169" s="33" t="s">
        <v>0</v>
      </c>
      <c r="C169" s="32">
        <v>5.0999999999999996</v>
      </c>
      <c r="D169" s="105"/>
    </row>
    <row r="170" spans="1:4" ht="15.75" outlineLevel="1">
      <c r="A170" s="32" t="s">
        <v>993</v>
      </c>
      <c r="B170" s="33" t="s">
        <v>1</v>
      </c>
      <c r="C170" s="32">
        <v>5.2</v>
      </c>
      <c r="D170" s="105"/>
    </row>
    <row r="171" spans="1:4" ht="15.75" outlineLevel="1">
      <c r="A171" s="32" t="s">
        <v>993</v>
      </c>
      <c r="B171" s="33" t="s">
        <v>2</v>
      </c>
      <c r="C171" s="32">
        <v>5.3</v>
      </c>
      <c r="D171" s="105"/>
    </row>
    <row r="172" spans="1:4" ht="15.75" outlineLevel="1">
      <c r="A172" s="32" t="s">
        <v>993</v>
      </c>
      <c r="B172" s="33" t="s">
        <v>150</v>
      </c>
      <c r="C172" s="32">
        <v>5.6</v>
      </c>
      <c r="D172" s="105"/>
    </row>
    <row r="173" spans="1:4" ht="15.75" outlineLevel="1">
      <c r="A173" s="32" t="s">
        <v>993</v>
      </c>
      <c r="B173" s="33" t="s">
        <v>1112</v>
      </c>
      <c r="C173" s="34">
        <v>5.0999999999999996</v>
      </c>
      <c r="D173" s="105"/>
    </row>
    <row r="174" spans="1:4" ht="15.75" outlineLevel="1">
      <c r="A174" s="32" t="s">
        <v>993</v>
      </c>
      <c r="B174" s="33" t="s">
        <v>1111</v>
      </c>
      <c r="C174" s="32">
        <v>5.14</v>
      </c>
      <c r="D174" s="105"/>
    </row>
    <row r="175" spans="1:4" ht="15.75" outlineLevel="1">
      <c r="A175" s="32" t="s">
        <v>993</v>
      </c>
      <c r="B175" s="33" t="s">
        <v>4</v>
      </c>
      <c r="C175" s="32">
        <v>5.19</v>
      </c>
      <c r="D175" s="105"/>
    </row>
    <row r="176" spans="1:4" ht="15.75" outlineLevel="1">
      <c r="A176" s="32" t="s">
        <v>993</v>
      </c>
      <c r="B176" s="33" t="s">
        <v>152</v>
      </c>
      <c r="C176" s="32">
        <v>5.24</v>
      </c>
      <c r="D176" s="105"/>
    </row>
    <row r="177" spans="1:4" ht="15.75" outlineLevel="1">
      <c r="A177" s="32" t="s">
        <v>993</v>
      </c>
      <c r="B177" s="33" t="s">
        <v>5</v>
      </c>
      <c r="C177" s="32">
        <v>5.26</v>
      </c>
      <c r="D177" s="105"/>
    </row>
    <row r="178" spans="1:4" ht="15.75" outlineLevel="1">
      <c r="A178" s="32" t="s">
        <v>993</v>
      </c>
      <c r="B178" s="33" t="s">
        <v>6</v>
      </c>
      <c r="C178" s="32">
        <v>5.27</v>
      </c>
      <c r="D178" s="105"/>
    </row>
    <row r="179" spans="1:4" ht="15.75" outlineLevel="1">
      <c r="A179" s="32" t="s">
        <v>993</v>
      </c>
      <c r="B179" s="33" t="s">
        <v>7</v>
      </c>
      <c r="C179" s="32">
        <v>5.28</v>
      </c>
      <c r="D179" s="105"/>
    </row>
    <row r="180" spans="1:4" ht="15.75" outlineLevel="1">
      <c r="A180" s="32" t="s">
        <v>993</v>
      </c>
      <c r="B180" s="33" t="s">
        <v>333</v>
      </c>
      <c r="C180" s="32">
        <v>5.29</v>
      </c>
      <c r="D180" s="105"/>
    </row>
    <row r="181" spans="1:4" ht="15.75" outlineLevel="1">
      <c r="A181" s="32" t="s">
        <v>993</v>
      </c>
      <c r="B181" s="33" t="s">
        <v>8</v>
      </c>
      <c r="C181" s="34">
        <v>5.3</v>
      </c>
      <c r="D181" s="105"/>
    </row>
    <row r="182" spans="1:4" ht="15.75" outlineLevel="1">
      <c r="A182" s="32" t="s">
        <v>993</v>
      </c>
      <c r="B182" s="33" t="s">
        <v>577</v>
      </c>
      <c r="C182" s="32">
        <v>5.32</v>
      </c>
      <c r="D182" s="105"/>
    </row>
    <row r="183" spans="1:4" ht="15.75" outlineLevel="1">
      <c r="A183" s="32" t="s">
        <v>993</v>
      </c>
      <c r="B183" s="33" t="s">
        <v>118</v>
      </c>
      <c r="C183" s="32">
        <v>5.36</v>
      </c>
      <c r="D183" s="105"/>
    </row>
    <row r="184" spans="1:4" ht="15.75" outlineLevel="1">
      <c r="A184" s="32" t="s">
        <v>993</v>
      </c>
      <c r="B184" s="33" t="s">
        <v>11</v>
      </c>
      <c r="C184" s="32">
        <v>5.53</v>
      </c>
      <c r="D184" s="105"/>
    </row>
    <row r="185" spans="1:4" ht="15.75" outlineLevel="1">
      <c r="A185" s="32" t="s">
        <v>993</v>
      </c>
      <c r="B185" s="33" t="s">
        <v>17</v>
      </c>
      <c r="C185" s="32">
        <v>5.58</v>
      </c>
      <c r="D185" s="105"/>
    </row>
    <row r="186" spans="1:4" ht="15.75" outlineLevel="1">
      <c r="A186" s="32" t="s">
        <v>993</v>
      </c>
      <c r="B186" s="33" t="s">
        <v>18</v>
      </c>
      <c r="C186" s="32">
        <v>5.54</v>
      </c>
      <c r="D186" s="105"/>
    </row>
    <row r="187" spans="1:4" ht="15.75" outlineLevel="1">
      <c r="A187" s="32" t="s">
        <v>993</v>
      </c>
      <c r="B187" s="33" t="s">
        <v>19</v>
      </c>
      <c r="C187" s="32">
        <v>5.55</v>
      </c>
      <c r="D187" s="105"/>
    </row>
    <row r="188" spans="1:4" ht="15.75" outlineLevel="1">
      <c r="A188" s="32" t="s">
        <v>993</v>
      </c>
      <c r="B188" s="33" t="s">
        <v>20</v>
      </c>
      <c r="C188" s="32">
        <v>5.63</v>
      </c>
      <c r="D188" s="105"/>
    </row>
    <row r="189" spans="1:4" ht="15.75" outlineLevel="1">
      <c r="A189" s="32" t="s">
        <v>993</v>
      </c>
      <c r="B189" s="33" t="s">
        <v>23</v>
      </c>
      <c r="C189" s="32">
        <v>5.45</v>
      </c>
      <c r="D189" s="105"/>
    </row>
    <row r="190" spans="1:4" ht="15.75" outlineLevel="1">
      <c r="A190" s="32" t="s">
        <v>993</v>
      </c>
      <c r="B190" s="33" t="s">
        <v>24</v>
      </c>
      <c r="C190" s="32">
        <v>5.47</v>
      </c>
      <c r="D190" s="105"/>
    </row>
    <row r="191" spans="1:4" ht="15.75" outlineLevel="1">
      <c r="A191" s="32" t="s">
        <v>993</v>
      </c>
      <c r="B191" s="33" t="s">
        <v>25</v>
      </c>
      <c r="C191" s="32">
        <v>5.48</v>
      </c>
      <c r="D191" s="105"/>
    </row>
    <row r="192" spans="1:4" ht="15.75">
      <c r="A192" s="37" t="s">
        <v>993</v>
      </c>
      <c r="B192" s="33"/>
      <c r="C192" s="32"/>
      <c r="D192" s="105"/>
    </row>
    <row r="193" spans="1:4" ht="15.75" outlineLevel="1">
      <c r="A193" s="32" t="s">
        <v>1115</v>
      </c>
      <c r="B193" s="33" t="s">
        <v>0</v>
      </c>
      <c r="C193" s="32">
        <v>5.0999999999999996</v>
      </c>
      <c r="D193" s="105"/>
    </row>
    <row r="194" spans="1:4" ht="15.75" outlineLevel="1">
      <c r="A194" s="32" t="s">
        <v>1115</v>
      </c>
      <c r="B194" s="33" t="s">
        <v>1</v>
      </c>
      <c r="C194" s="32">
        <v>5.2</v>
      </c>
      <c r="D194" s="105"/>
    </row>
    <row r="195" spans="1:4" ht="15.75" outlineLevel="1">
      <c r="A195" s="32" t="s">
        <v>1115</v>
      </c>
      <c r="B195" s="33" t="s">
        <v>2</v>
      </c>
      <c r="C195" s="32">
        <v>5.3</v>
      </c>
      <c r="D195" s="105"/>
    </row>
    <row r="196" spans="1:4" ht="15.75" outlineLevel="1">
      <c r="A196" s="32" t="s">
        <v>1115</v>
      </c>
      <c r="B196" s="33" t="s">
        <v>150</v>
      </c>
      <c r="C196" s="32">
        <v>5.6</v>
      </c>
      <c r="D196" s="105"/>
    </row>
    <row r="197" spans="1:4" ht="15.75" outlineLevel="1">
      <c r="A197" s="32" t="s">
        <v>1115</v>
      </c>
      <c r="B197" s="33" t="s">
        <v>1112</v>
      </c>
      <c r="C197" s="34">
        <v>5.0999999999999996</v>
      </c>
      <c r="D197" s="105"/>
    </row>
    <row r="198" spans="1:4" ht="15.75" outlineLevel="1">
      <c r="A198" s="32" t="s">
        <v>1115</v>
      </c>
      <c r="B198" s="33" t="s">
        <v>1111</v>
      </c>
      <c r="C198" s="32">
        <v>5.14</v>
      </c>
      <c r="D198" s="105"/>
    </row>
    <row r="199" spans="1:4" ht="15.75" outlineLevel="1">
      <c r="A199" s="32" t="s">
        <v>1115</v>
      </c>
      <c r="B199" s="33" t="s">
        <v>4</v>
      </c>
      <c r="C199" s="32">
        <v>5.19</v>
      </c>
      <c r="D199" s="105"/>
    </row>
    <row r="200" spans="1:4" ht="15.75" outlineLevel="1">
      <c r="A200" s="32" t="s">
        <v>1115</v>
      </c>
      <c r="B200" s="33" t="s">
        <v>152</v>
      </c>
      <c r="C200" s="32">
        <v>5.24</v>
      </c>
      <c r="D200" s="105"/>
    </row>
    <row r="201" spans="1:4" ht="15.75" outlineLevel="1">
      <c r="A201" s="32" t="s">
        <v>1115</v>
      </c>
      <c r="B201" s="33" t="s">
        <v>6</v>
      </c>
      <c r="C201" s="32">
        <v>5.27</v>
      </c>
      <c r="D201" s="105"/>
    </row>
    <row r="202" spans="1:4" ht="15.75" outlineLevel="1">
      <c r="A202" s="32" t="s">
        <v>1115</v>
      </c>
      <c r="B202" s="33" t="s">
        <v>7</v>
      </c>
      <c r="C202" s="32">
        <v>5.28</v>
      </c>
      <c r="D202" s="105"/>
    </row>
    <row r="203" spans="1:4" ht="15.75" outlineLevel="1">
      <c r="A203" s="32" t="s">
        <v>1115</v>
      </c>
      <c r="B203" s="33" t="s">
        <v>333</v>
      </c>
      <c r="C203" s="32">
        <v>5.29</v>
      </c>
      <c r="D203" s="105"/>
    </row>
    <row r="204" spans="1:4" ht="15.75" outlineLevel="1">
      <c r="A204" s="32" t="s">
        <v>1115</v>
      </c>
      <c r="B204" s="33" t="s">
        <v>8</v>
      </c>
      <c r="C204" s="34">
        <v>5.3</v>
      </c>
      <c r="D204" s="105"/>
    </row>
    <row r="205" spans="1:4" ht="15.75" outlineLevel="1">
      <c r="A205" s="32" t="s">
        <v>1115</v>
      </c>
      <c r="B205" s="33" t="s">
        <v>1116</v>
      </c>
      <c r="C205" s="32">
        <v>5.34</v>
      </c>
      <c r="D205" s="105"/>
    </row>
    <row r="206" spans="1:4" ht="15.75" outlineLevel="1">
      <c r="A206" s="32" t="s">
        <v>1115</v>
      </c>
      <c r="B206" s="33" t="s">
        <v>153</v>
      </c>
      <c r="C206" s="32">
        <v>5.31</v>
      </c>
      <c r="D206" s="105"/>
    </row>
    <row r="207" spans="1:4" ht="15.75" outlineLevel="1">
      <c r="A207" s="32" t="s">
        <v>1115</v>
      </c>
      <c r="B207" s="33" t="s">
        <v>1117</v>
      </c>
      <c r="C207" s="32">
        <v>5.101</v>
      </c>
      <c r="D207" s="105"/>
    </row>
    <row r="208" spans="1:4" ht="15.75" outlineLevel="1">
      <c r="A208" s="32" t="s">
        <v>1115</v>
      </c>
      <c r="B208" s="33" t="s">
        <v>118</v>
      </c>
      <c r="C208" s="32">
        <v>5.36</v>
      </c>
      <c r="D208" s="105"/>
    </row>
    <row r="209" spans="1:4" ht="15.75" outlineLevel="1">
      <c r="A209" s="32" t="s">
        <v>1115</v>
      </c>
      <c r="B209" s="33" t="s">
        <v>11</v>
      </c>
      <c r="C209" s="32">
        <v>5.53</v>
      </c>
      <c r="D209" s="105"/>
    </row>
    <row r="210" spans="1:4" ht="15.75" outlineLevel="1">
      <c r="A210" s="32" t="s">
        <v>1115</v>
      </c>
      <c r="B210" s="33" t="s">
        <v>1118</v>
      </c>
      <c r="C210" s="32">
        <v>5.1020000000000003</v>
      </c>
      <c r="D210" s="105"/>
    </row>
    <row r="211" spans="1:4" ht="15.75" outlineLevel="1">
      <c r="A211" s="32" t="s">
        <v>1115</v>
      </c>
      <c r="B211" s="33" t="s">
        <v>1119</v>
      </c>
      <c r="C211" s="35">
        <v>5.0999999999999996</v>
      </c>
      <c r="D211" s="105"/>
    </row>
    <row r="212" spans="1:4" ht="15.75" outlineLevel="1">
      <c r="A212" s="32" t="s">
        <v>1115</v>
      </c>
      <c r="B212" s="33" t="s">
        <v>17</v>
      </c>
      <c r="C212" s="32">
        <v>5.58</v>
      </c>
      <c r="D212" s="105"/>
    </row>
    <row r="213" spans="1:4" ht="15.75" outlineLevel="1">
      <c r="A213" s="32" t="s">
        <v>1115</v>
      </c>
      <c r="B213" s="33" t="s">
        <v>18</v>
      </c>
      <c r="C213" s="32">
        <v>5.54</v>
      </c>
      <c r="D213" s="105"/>
    </row>
    <row r="214" spans="1:4" ht="15.75" outlineLevel="1">
      <c r="A214" s="32" t="s">
        <v>1115</v>
      </c>
      <c r="B214" s="33" t="s">
        <v>19</v>
      </c>
      <c r="C214" s="32">
        <v>5.55</v>
      </c>
      <c r="D214" s="105"/>
    </row>
    <row r="215" spans="1:4" ht="15.75" outlineLevel="1">
      <c r="A215" s="32" t="s">
        <v>1115</v>
      </c>
      <c r="B215" s="33" t="s">
        <v>20</v>
      </c>
      <c r="C215" s="32">
        <v>5.63</v>
      </c>
      <c r="D215" s="105"/>
    </row>
    <row r="216" spans="1:4" ht="15.75" outlineLevel="1">
      <c r="A216" s="32" t="s">
        <v>1115</v>
      </c>
      <c r="B216" s="33" t="s">
        <v>24</v>
      </c>
      <c r="C216" s="32">
        <v>5.47</v>
      </c>
      <c r="D216" s="105"/>
    </row>
    <row r="217" spans="1:4" ht="15.75" outlineLevel="1">
      <c r="A217" s="32" t="s">
        <v>1115</v>
      </c>
      <c r="B217" s="33" t="s">
        <v>25</v>
      </c>
      <c r="C217" s="32">
        <v>5.48</v>
      </c>
      <c r="D217" s="105"/>
    </row>
    <row r="218" spans="1:4" ht="15.75">
      <c r="A218" s="37" t="s">
        <v>1115</v>
      </c>
      <c r="B218" s="33"/>
      <c r="C218" s="32"/>
      <c r="D218" s="105"/>
    </row>
    <row r="219" spans="1:4" ht="15.75" outlineLevel="1">
      <c r="A219" s="32" t="s">
        <v>996</v>
      </c>
      <c r="B219" s="33" t="s">
        <v>0</v>
      </c>
      <c r="C219" s="32">
        <v>5.0999999999999996</v>
      </c>
      <c r="D219" s="105"/>
    </row>
    <row r="220" spans="1:4" ht="15.75" outlineLevel="1">
      <c r="A220" s="32" t="s">
        <v>996</v>
      </c>
      <c r="B220" s="33" t="s">
        <v>1</v>
      </c>
      <c r="C220" s="32">
        <v>5.2</v>
      </c>
      <c r="D220" s="105"/>
    </row>
    <row r="221" spans="1:4" ht="15.75" outlineLevel="1">
      <c r="A221" s="32" t="s">
        <v>996</v>
      </c>
      <c r="B221" s="33" t="s">
        <v>2</v>
      </c>
      <c r="C221" s="32">
        <v>5.3</v>
      </c>
      <c r="D221" s="105"/>
    </row>
    <row r="222" spans="1:4" ht="15.75" outlineLevel="1">
      <c r="A222" s="32" t="s">
        <v>996</v>
      </c>
      <c r="B222" s="33" t="s">
        <v>150</v>
      </c>
      <c r="C222" s="32">
        <v>5.6</v>
      </c>
      <c r="D222" s="105"/>
    </row>
    <row r="223" spans="1:4" ht="15.75" outlineLevel="1">
      <c r="A223" s="32" t="s">
        <v>996</v>
      </c>
      <c r="B223" s="33" t="s">
        <v>1112</v>
      </c>
      <c r="C223" s="34">
        <v>5.0999999999999996</v>
      </c>
      <c r="D223" s="105"/>
    </row>
    <row r="224" spans="1:4" ht="15.75" outlineLevel="1">
      <c r="A224" s="32" t="s">
        <v>996</v>
      </c>
      <c r="B224" s="33" t="s">
        <v>1111</v>
      </c>
      <c r="C224" s="32">
        <v>5.14</v>
      </c>
      <c r="D224" s="105"/>
    </row>
    <row r="225" spans="1:4" ht="15.75" outlineLevel="1">
      <c r="A225" s="32" t="s">
        <v>996</v>
      </c>
      <c r="B225" s="33" t="s">
        <v>4</v>
      </c>
      <c r="C225" s="32">
        <v>5.19</v>
      </c>
      <c r="D225" s="105"/>
    </row>
    <row r="226" spans="1:4" ht="15.75" outlineLevel="1">
      <c r="A226" s="32" t="s">
        <v>996</v>
      </c>
      <c r="B226" s="33" t="s">
        <v>152</v>
      </c>
      <c r="C226" s="32">
        <v>5.24</v>
      </c>
      <c r="D226" s="105"/>
    </row>
    <row r="227" spans="1:4" ht="15.75" outlineLevel="1">
      <c r="A227" s="32" t="s">
        <v>996</v>
      </c>
      <c r="B227" s="33" t="s">
        <v>5</v>
      </c>
      <c r="C227" s="32">
        <v>5.26</v>
      </c>
      <c r="D227" s="105"/>
    </row>
    <row r="228" spans="1:4" ht="15.75" outlineLevel="1">
      <c r="A228" s="32" t="s">
        <v>996</v>
      </c>
      <c r="B228" s="33" t="s">
        <v>6</v>
      </c>
      <c r="C228" s="32">
        <v>5.27</v>
      </c>
      <c r="D228" s="105"/>
    </row>
    <row r="229" spans="1:4" ht="15.75" outlineLevel="1">
      <c r="A229" s="32" t="s">
        <v>996</v>
      </c>
      <c r="B229" s="33" t="s">
        <v>7</v>
      </c>
      <c r="C229" s="32">
        <v>5.28</v>
      </c>
      <c r="D229" s="105"/>
    </row>
    <row r="230" spans="1:4" ht="15.75" outlineLevel="1">
      <c r="A230" s="32" t="s">
        <v>996</v>
      </c>
      <c r="B230" s="33" t="s">
        <v>333</v>
      </c>
      <c r="C230" s="32">
        <v>5.29</v>
      </c>
      <c r="D230" s="105"/>
    </row>
    <row r="231" spans="1:4" ht="15.75" outlineLevel="1">
      <c r="A231" s="32" t="s">
        <v>996</v>
      </c>
      <c r="B231" s="33" t="s">
        <v>8</v>
      </c>
      <c r="C231" s="34">
        <v>5.3</v>
      </c>
      <c r="D231" s="105"/>
    </row>
    <row r="232" spans="1:4" ht="15.75" outlineLevel="1">
      <c r="A232" s="32" t="s">
        <v>996</v>
      </c>
      <c r="B232" s="33" t="s">
        <v>153</v>
      </c>
      <c r="C232" s="32">
        <v>5.31</v>
      </c>
      <c r="D232" s="105"/>
    </row>
    <row r="233" spans="1:4" ht="15.75" outlineLevel="1">
      <c r="A233" s="32" t="s">
        <v>996</v>
      </c>
      <c r="B233" s="33" t="s">
        <v>183</v>
      </c>
      <c r="C233" s="32">
        <v>5.33</v>
      </c>
      <c r="D233" s="105"/>
    </row>
    <row r="234" spans="1:4" ht="15.75" outlineLevel="1">
      <c r="A234" s="32" t="s">
        <v>996</v>
      </c>
      <c r="B234" s="33" t="s">
        <v>1117</v>
      </c>
      <c r="C234" s="32">
        <v>5.101</v>
      </c>
      <c r="D234" s="105"/>
    </row>
    <row r="235" spans="1:4" ht="15.75" outlineLevel="1">
      <c r="A235" s="32" t="s">
        <v>996</v>
      </c>
      <c r="B235" s="33" t="s">
        <v>118</v>
      </c>
      <c r="C235" s="32">
        <v>5.36</v>
      </c>
      <c r="D235" s="105"/>
    </row>
    <row r="236" spans="1:4" ht="15.75" outlineLevel="1">
      <c r="A236" s="32" t="s">
        <v>996</v>
      </c>
      <c r="B236" s="33" t="s">
        <v>11</v>
      </c>
      <c r="C236" s="32">
        <v>5.53</v>
      </c>
      <c r="D236" s="105"/>
    </row>
    <row r="237" spans="1:4" ht="15.75" outlineLevel="1">
      <c r="A237" s="32" t="s">
        <v>996</v>
      </c>
      <c r="B237" s="33" t="s">
        <v>1118</v>
      </c>
      <c r="C237" s="32">
        <v>5.1020000000000003</v>
      </c>
      <c r="D237" s="105"/>
    </row>
    <row r="238" spans="1:4" ht="15.75" outlineLevel="1">
      <c r="A238" s="32" t="s">
        <v>996</v>
      </c>
      <c r="B238" s="33" t="s">
        <v>17</v>
      </c>
      <c r="C238" s="32">
        <v>5.58</v>
      </c>
      <c r="D238" s="105"/>
    </row>
    <row r="239" spans="1:4" ht="15.75" outlineLevel="1">
      <c r="A239" s="32" t="s">
        <v>996</v>
      </c>
      <c r="B239" s="33" t="s">
        <v>18</v>
      </c>
      <c r="C239" s="32">
        <v>5.54</v>
      </c>
      <c r="D239" s="105"/>
    </row>
    <row r="240" spans="1:4" ht="15.75" outlineLevel="1">
      <c r="A240" s="32" t="s">
        <v>996</v>
      </c>
      <c r="B240" s="33" t="s">
        <v>19</v>
      </c>
      <c r="C240" s="32">
        <v>5.55</v>
      </c>
      <c r="D240" s="105"/>
    </row>
    <row r="241" spans="1:4" ht="15.75" outlineLevel="1">
      <c r="A241" s="32" t="s">
        <v>996</v>
      </c>
      <c r="B241" s="33" t="s">
        <v>20</v>
      </c>
      <c r="C241" s="32">
        <v>5.63</v>
      </c>
      <c r="D241" s="105"/>
    </row>
    <row r="242" spans="1:4" ht="15.75" outlineLevel="1">
      <c r="A242" s="32" t="s">
        <v>996</v>
      </c>
      <c r="B242" s="33" t="s">
        <v>24</v>
      </c>
      <c r="C242" s="32">
        <v>5.47</v>
      </c>
      <c r="D242" s="105"/>
    </row>
    <row r="243" spans="1:4" ht="15.75" outlineLevel="1">
      <c r="A243" s="32" t="s">
        <v>996</v>
      </c>
      <c r="B243" s="33" t="s">
        <v>25</v>
      </c>
      <c r="C243" s="32">
        <v>5.48</v>
      </c>
      <c r="D243" s="105"/>
    </row>
    <row r="244" spans="1:4" ht="15.75">
      <c r="A244" s="37" t="s">
        <v>996</v>
      </c>
      <c r="B244" s="33"/>
      <c r="C244" s="32"/>
      <c r="D244" s="105"/>
    </row>
    <row r="245" spans="1:4" ht="15.75" outlineLevel="1">
      <c r="A245" s="32" t="s">
        <v>1120</v>
      </c>
      <c r="B245" s="33" t="s">
        <v>0</v>
      </c>
      <c r="C245" s="32">
        <v>5.0999999999999996</v>
      </c>
      <c r="D245" s="105"/>
    </row>
    <row r="246" spans="1:4" ht="15.75" outlineLevel="1">
      <c r="A246" s="32" t="s">
        <v>1120</v>
      </c>
      <c r="B246" s="33" t="s">
        <v>1</v>
      </c>
      <c r="C246" s="32">
        <v>5.2</v>
      </c>
      <c r="D246" s="105"/>
    </row>
    <row r="247" spans="1:4" ht="15.75" outlineLevel="1">
      <c r="A247" s="32" t="s">
        <v>1120</v>
      </c>
      <c r="B247" s="33" t="s">
        <v>2</v>
      </c>
      <c r="C247" s="32">
        <v>5.3</v>
      </c>
      <c r="D247" s="105"/>
    </row>
    <row r="248" spans="1:4" ht="15.75" outlineLevel="1">
      <c r="A248" s="32" t="s">
        <v>1120</v>
      </c>
      <c r="B248" s="33" t="s">
        <v>150</v>
      </c>
      <c r="C248" s="32">
        <v>5.6</v>
      </c>
      <c r="D248" s="105"/>
    </row>
    <row r="249" spans="1:4" ht="15.75" outlineLevel="1">
      <c r="A249" s="32" t="s">
        <v>1120</v>
      </c>
      <c r="B249" s="33" t="s">
        <v>1112</v>
      </c>
      <c r="C249" s="34">
        <v>5.0999999999999996</v>
      </c>
      <c r="D249" s="105"/>
    </row>
    <row r="250" spans="1:4" ht="15.75" outlineLevel="1">
      <c r="A250" s="32" t="s">
        <v>1120</v>
      </c>
      <c r="B250" s="33" t="s">
        <v>1111</v>
      </c>
      <c r="C250" s="32">
        <v>5.14</v>
      </c>
      <c r="D250" s="105"/>
    </row>
    <row r="251" spans="1:4" ht="15.75" outlineLevel="1">
      <c r="A251" s="32" t="s">
        <v>1120</v>
      </c>
      <c r="B251" s="33" t="s">
        <v>4</v>
      </c>
      <c r="C251" s="32">
        <v>5.19</v>
      </c>
      <c r="D251" s="105"/>
    </row>
    <row r="252" spans="1:4" ht="15.75" outlineLevel="1">
      <c r="A252" s="32" t="s">
        <v>1120</v>
      </c>
      <c r="B252" s="33" t="s">
        <v>152</v>
      </c>
      <c r="C252" s="32">
        <v>5.24</v>
      </c>
      <c r="D252" s="105"/>
    </row>
    <row r="253" spans="1:4" ht="15.75" outlineLevel="1">
      <c r="A253" s="32" t="s">
        <v>1120</v>
      </c>
      <c r="B253" s="33" t="s">
        <v>6</v>
      </c>
      <c r="C253" s="32">
        <v>5.27</v>
      </c>
      <c r="D253" s="105"/>
    </row>
    <row r="254" spans="1:4" ht="15.75" outlineLevel="1">
      <c r="A254" s="32" t="s">
        <v>1120</v>
      </c>
      <c r="B254" s="33" t="s">
        <v>7</v>
      </c>
      <c r="C254" s="32">
        <v>5.28</v>
      </c>
      <c r="D254" s="105"/>
    </row>
    <row r="255" spans="1:4" ht="15.75" outlineLevel="1">
      <c r="A255" s="32" t="s">
        <v>1120</v>
      </c>
      <c r="B255" s="33" t="s">
        <v>8</v>
      </c>
      <c r="C255" s="34">
        <v>5.3</v>
      </c>
      <c r="D255" s="105"/>
    </row>
    <row r="256" spans="1:4" ht="15.75" outlineLevel="1">
      <c r="A256" s="32" t="s">
        <v>1120</v>
      </c>
      <c r="B256" s="33" t="s">
        <v>183</v>
      </c>
      <c r="C256" s="32">
        <v>5.33</v>
      </c>
      <c r="D256" s="105"/>
    </row>
    <row r="257" spans="1:4" ht="15.75" outlineLevel="1">
      <c r="A257" s="32" t="s">
        <v>1120</v>
      </c>
      <c r="B257" s="33" t="s">
        <v>118</v>
      </c>
      <c r="C257" s="32">
        <v>5.36</v>
      </c>
      <c r="D257" s="105"/>
    </row>
    <row r="258" spans="1:4" ht="15.75" outlineLevel="1">
      <c r="A258" s="32" t="s">
        <v>1120</v>
      </c>
      <c r="B258" s="33" t="s">
        <v>11</v>
      </c>
      <c r="C258" s="32">
        <v>5.53</v>
      </c>
      <c r="D258" s="105"/>
    </row>
    <row r="259" spans="1:4" ht="15.75" outlineLevel="1">
      <c r="A259" s="32" t="s">
        <v>1120</v>
      </c>
      <c r="B259" s="33" t="s">
        <v>17</v>
      </c>
      <c r="C259" s="32">
        <v>5.58</v>
      </c>
      <c r="D259" s="105"/>
    </row>
    <row r="260" spans="1:4" ht="15.75" outlineLevel="1">
      <c r="A260" s="32" t="s">
        <v>1120</v>
      </c>
      <c r="B260" s="33" t="s">
        <v>18</v>
      </c>
      <c r="C260" s="32">
        <v>5.54</v>
      </c>
      <c r="D260" s="105"/>
    </row>
    <row r="261" spans="1:4" ht="15.75" outlineLevel="1">
      <c r="A261" s="32" t="s">
        <v>1120</v>
      </c>
      <c r="B261" s="33" t="s">
        <v>19</v>
      </c>
      <c r="C261" s="32">
        <v>5.55</v>
      </c>
      <c r="D261" s="105"/>
    </row>
    <row r="262" spans="1:4" ht="15.75" outlineLevel="1">
      <c r="A262" s="32" t="s">
        <v>1120</v>
      </c>
      <c r="B262" s="33" t="s">
        <v>20</v>
      </c>
      <c r="C262" s="32">
        <v>5.63</v>
      </c>
      <c r="D262" s="105"/>
    </row>
    <row r="263" spans="1:4" ht="15.75" outlineLevel="1">
      <c r="A263" s="32" t="s">
        <v>1120</v>
      </c>
      <c r="B263" s="33" t="s">
        <v>24</v>
      </c>
      <c r="C263" s="32">
        <v>5.47</v>
      </c>
      <c r="D263" s="105"/>
    </row>
    <row r="264" spans="1:4" ht="15.75" outlineLevel="1">
      <c r="A264" s="32" t="s">
        <v>1120</v>
      </c>
      <c r="B264" s="33" t="s">
        <v>25</v>
      </c>
      <c r="C264" s="32">
        <v>5.48</v>
      </c>
      <c r="D264" s="105"/>
    </row>
    <row r="265" spans="1:4" ht="15.75">
      <c r="A265" s="37" t="s">
        <v>1120</v>
      </c>
      <c r="B265" s="33"/>
      <c r="C265" s="32"/>
      <c r="D265" s="105"/>
    </row>
    <row r="266" spans="1:4" ht="15.75" outlineLevel="1">
      <c r="A266" s="32" t="s">
        <v>1001</v>
      </c>
      <c r="B266" s="33" t="s">
        <v>0</v>
      </c>
      <c r="C266" s="32">
        <v>5.0999999999999996</v>
      </c>
      <c r="D266" s="105"/>
    </row>
    <row r="267" spans="1:4" ht="15.75" outlineLevel="1">
      <c r="A267" s="32" t="s">
        <v>1001</v>
      </c>
      <c r="B267" s="33" t="s">
        <v>1</v>
      </c>
      <c r="C267" s="32">
        <v>5.2</v>
      </c>
      <c r="D267" s="105"/>
    </row>
    <row r="268" spans="1:4" ht="15.75" outlineLevel="1">
      <c r="A268" s="32" t="s">
        <v>1001</v>
      </c>
      <c r="B268" s="33" t="s">
        <v>2</v>
      </c>
      <c r="C268" s="32">
        <v>5.3</v>
      </c>
      <c r="D268" s="105"/>
    </row>
    <row r="269" spans="1:4" ht="15.75" outlineLevel="1">
      <c r="A269" s="32" t="s">
        <v>1001</v>
      </c>
      <c r="B269" s="33" t="s">
        <v>150</v>
      </c>
      <c r="C269" s="32">
        <v>5.6</v>
      </c>
      <c r="D269" s="105"/>
    </row>
    <row r="270" spans="1:4" ht="15.75" outlineLevel="1">
      <c r="A270" s="32" t="s">
        <v>1001</v>
      </c>
      <c r="B270" s="33" t="s">
        <v>1112</v>
      </c>
      <c r="C270" s="34">
        <v>5.0999999999999996</v>
      </c>
      <c r="D270" s="105"/>
    </row>
    <row r="271" spans="1:4" ht="15.75" outlineLevel="1">
      <c r="A271" s="32" t="s">
        <v>1001</v>
      </c>
      <c r="B271" s="33" t="s">
        <v>1111</v>
      </c>
      <c r="C271" s="32">
        <v>5.14</v>
      </c>
      <c r="D271" s="105"/>
    </row>
    <row r="272" spans="1:4" ht="15.75" outlineLevel="1">
      <c r="A272" s="32" t="s">
        <v>1001</v>
      </c>
      <c r="B272" s="33" t="s">
        <v>4</v>
      </c>
      <c r="C272" s="32">
        <v>5.19</v>
      </c>
      <c r="D272" s="105"/>
    </row>
    <row r="273" spans="1:4" ht="15.75" outlineLevel="1">
      <c r="A273" s="32" t="s">
        <v>1001</v>
      </c>
      <c r="B273" s="33" t="s">
        <v>152</v>
      </c>
      <c r="C273" s="32">
        <v>5.24</v>
      </c>
      <c r="D273" s="105"/>
    </row>
    <row r="274" spans="1:4" ht="15.75" outlineLevel="1">
      <c r="A274" s="32" t="s">
        <v>1001</v>
      </c>
      <c r="B274" s="33" t="s">
        <v>5</v>
      </c>
      <c r="C274" s="32">
        <v>5.26</v>
      </c>
      <c r="D274" s="105"/>
    </row>
    <row r="275" spans="1:4" ht="15.75" outlineLevel="1">
      <c r="A275" s="32" t="s">
        <v>1001</v>
      </c>
      <c r="B275" s="33" t="s">
        <v>6</v>
      </c>
      <c r="C275" s="32">
        <v>5.27</v>
      </c>
      <c r="D275" s="105"/>
    </row>
    <row r="276" spans="1:4" ht="15.75" outlineLevel="1">
      <c r="A276" s="32" t="s">
        <v>1001</v>
      </c>
      <c r="B276" s="33" t="s">
        <v>7</v>
      </c>
      <c r="C276" s="32">
        <v>5.28</v>
      </c>
      <c r="D276" s="105"/>
    </row>
    <row r="277" spans="1:4" ht="15.75" outlineLevel="1">
      <c r="A277" s="32" t="s">
        <v>1001</v>
      </c>
      <c r="B277" s="33" t="s">
        <v>333</v>
      </c>
      <c r="C277" s="32">
        <v>5.29</v>
      </c>
      <c r="D277" s="105"/>
    </row>
    <row r="278" spans="1:4" ht="15.75" outlineLevel="1">
      <c r="A278" s="32" t="s">
        <v>1001</v>
      </c>
      <c r="B278" s="33" t="s">
        <v>8</v>
      </c>
      <c r="C278" s="34">
        <v>5.3</v>
      </c>
      <c r="D278" s="105"/>
    </row>
    <row r="279" spans="1:4" ht="15.75" outlineLevel="1">
      <c r="A279" s="32" t="s">
        <v>1001</v>
      </c>
      <c r="B279" s="33" t="s">
        <v>183</v>
      </c>
      <c r="C279" s="32">
        <v>5.33</v>
      </c>
      <c r="D279" s="105"/>
    </row>
    <row r="280" spans="1:4" ht="15.75" outlineLevel="1">
      <c r="A280" s="32" t="s">
        <v>1001</v>
      </c>
      <c r="B280" s="33" t="s">
        <v>118</v>
      </c>
      <c r="C280" s="32">
        <v>5.36</v>
      </c>
      <c r="D280" s="105"/>
    </row>
    <row r="281" spans="1:4" ht="15.75" outlineLevel="1">
      <c r="A281" s="32" t="s">
        <v>1001</v>
      </c>
      <c r="B281" s="33" t="s">
        <v>12</v>
      </c>
      <c r="C281" s="32">
        <v>5.69</v>
      </c>
      <c r="D281" s="105"/>
    </row>
    <row r="282" spans="1:4" ht="15.75" outlineLevel="1">
      <c r="A282" s="32" t="s">
        <v>1001</v>
      </c>
      <c r="B282" s="33" t="s">
        <v>14</v>
      </c>
      <c r="C282" s="34">
        <v>5.7</v>
      </c>
      <c r="D282" s="105"/>
    </row>
    <row r="283" spans="1:4" ht="15.75" outlineLevel="1">
      <c r="A283" s="32" t="s">
        <v>1001</v>
      </c>
      <c r="B283" s="33" t="s">
        <v>15</v>
      </c>
      <c r="C283" s="32">
        <v>5.74</v>
      </c>
      <c r="D283" s="105"/>
    </row>
    <row r="284" spans="1:4" ht="15.75" outlineLevel="1">
      <c r="A284" s="32" t="s">
        <v>1001</v>
      </c>
      <c r="B284" s="33" t="s">
        <v>9</v>
      </c>
      <c r="C284" s="32">
        <v>5.49</v>
      </c>
      <c r="D284" s="105"/>
    </row>
    <row r="285" spans="1:4" ht="15.75" outlineLevel="1">
      <c r="A285" s="32" t="s">
        <v>1001</v>
      </c>
      <c r="B285" s="33" t="s">
        <v>10</v>
      </c>
      <c r="C285" s="32">
        <v>5.51</v>
      </c>
      <c r="D285" s="105"/>
    </row>
    <row r="286" spans="1:4" ht="15.75" outlineLevel="1">
      <c r="A286" s="32" t="s">
        <v>1001</v>
      </c>
      <c r="B286" s="33" t="s">
        <v>1113</v>
      </c>
      <c r="C286" s="32">
        <v>5.52</v>
      </c>
      <c r="D286" s="105"/>
    </row>
    <row r="287" spans="1:4" ht="15.75" outlineLevel="1">
      <c r="A287" s="32" t="s">
        <v>1001</v>
      </c>
      <c r="B287" s="33" t="s">
        <v>11</v>
      </c>
      <c r="C287" s="32">
        <v>5.53</v>
      </c>
      <c r="D287" s="105"/>
    </row>
    <row r="288" spans="1:4" ht="15.75" outlineLevel="1">
      <c r="A288" s="32" t="s">
        <v>1001</v>
      </c>
      <c r="B288" s="33" t="s">
        <v>17</v>
      </c>
      <c r="C288" s="32">
        <v>5.58</v>
      </c>
      <c r="D288" s="105"/>
    </row>
    <row r="289" spans="1:4" ht="15.75" outlineLevel="1">
      <c r="A289" s="32" t="s">
        <v>1001</v>
      </c>
      <c r="B289" s="33" t="s">
        <v>18</v>
      </c>
      <c r="C289" s="32">
        <v>5.54</v>
      </c>
      <c r="D289" s="105"/>
    </row>
    <row r="290" spans="1:4" ht="15.75" outlineLevel="1">
      <c r="A290" s="32" t="s">
        <v>1001</v>
      </c>
      <c r="B290" s="33" t="s">
        <v>19</v>
      </c>
      <c r="C290" s="32">
        <v>5.55</v>
      </c>
      <c r="D290" s="105"/>
    </row>
    <row r="291" spans="1:4" ht="15.75" outlineLevel="1">
      <c r="A291" s="32" t="s">
        <v>1001</v>
      </c>
      <c r="B291" s="33" t="s">
        <v>20</v>
      </c>
      <c r="C291" s="32">
        <v>5.63</v>
      </c>
      <c r="D291" s="105"/>
    </row>
    <row r="292" spans="1:4" ht="15.75" outlineLevel="1">
      <c r="A292" s="32" t="s">
        <v>1001</v>
      </c>
      <c r="B292" s="33" t="s">
        <v>24</v>
      </c>
      <c r="C292" s="32">
        <v>5.47</v>
      </c>
      <c r="D292" s="105"/>
    </row>
    <row r="293" spans="1:4" ht="15.75" outlineLevel="1">
      <c r="A293" s="32" t="s">
        <v>1001</v>
      </c>
      <c r="B293" s="33" t="s">
        <v>25</v>
      </c>
      <c r="C293" s="32">
        <v>5.48</v>
      </c>
      <c r="D293" s="105"/>
    </row>
    <row r="294" spans="1:4" ht="15.75">
      <c r="A294" s="37" t="s">
        <v>1001</v>
      </c>
      <c r="B294" s="33"/>
      <c r="C294" s="32"/>
      <c r="D294" s="105"/>
    </row>
    <row r="295" spans="1:4" ht="15.75" outlineLevel="1">
      <c r="A295" s="32" t="s">
        <v>1008</v>
      </c>
      <c r="B295" s="33" t="s">
        <v>0</v>
      </c>
      <c r="C295" s="32">
        <v>5.0999999999999996</v>
      </c>
      <c r="D295" s="105"/>
    </row>
    <row r="296" spans="1:4" ht="15.75" outlineLevel="1">
      <c r="A296" s="32" t="s">
        <v>1008</v>
      </c>
      <c r="B296" s="33" t="s">
        <v>1</v>
      </c>
      <c r="C296" s="32">
        <v>5.2</v>
      </c>
      <c r="D296" s="105"/>
    </row>
    <row r="297" spans="1:4" ht="15.75" outlineLevel="1">
      <c r="A297" s="32" t="s">
        <v>1008</v>
      </c>
      <c r="B297" s="33" t="s">
        <v>2</v>
      </c>
      <c r="C297" s="32">
        <v>5.3</v>
      </c>
      <c r="D297" s="105"/>
    </row>
    <row r="298" spans="1:4" ht="15.75" outlineLevel="1">
      <c r="A298" s="32" t="s">
        <v>1008</v>
      </c>
      <c r="B298" s="33" t="s">
        <v>1111</v>
      </c>
      <c r="C298" s="32">
        <v>5.14</v>
      </c>
      <c r="D298" s="105"/>
    </row>
    <row r="299" spans="1:4" ht="15.75" outlineLevel="1">
      <c r="A299" s="32" t="s">
        <v>1008</v>
      </c>
      <c r="B299" s="33" t="s">
        <v>4</v>
      </c>
      <c r="C299" s="32">
        <v>5.19</v>
      </c>
      <c r="D299" s="105"/>
    </row>
    <row r="300" spans="1:4" ht="15.75" outlineLevel="1">
      <c r="A300" s="32" t="s">
        <v>1008</v>
      </c>
      <c r="B300" s="33" t="s">
        <v>152</v>
      </c>
      <c r="C300" s="32">
        <v>5.24</v>
      </c>
      <c r="D300" s="105"/>
    </row>
    <row r="301" spans="1:4" ht="15.75" outlineLevel="1">
      <c r="A301" s="32" t="s">
        <v>1008</v>
      </c>
      <c r="B301" s="33" t="s">
        <v>5</v>
      </c>
      <c r="C301" s="32">
        <v>5.26</v>
      </c>
      <c r="D301" s="105"/>
    </row>
    <row r="302" spans="1:4" ht="15.75" outlineLevel="1">
      <c r="A302" s="32" t="s">
        <v>1008</v>
      </c>
      <c r="B302" s="33" t="s">
        <v>6</v>
      </c>
      <c r="C302" s="32">
        <v>5.27</v>
      </c>
      <c r="D302" s="105"/>
    </row>
    <row r="303" spans="1:4" ht="15.75" outlineLevel="1">
      <c r="A303" s="32" t="s">
        <v>1008</v>
      </c>
      <c r="B303" s="33" t="s">
        <v>7</v>
      </c>
      <c r="C303" s="32">
        <v>5.28</v>
      </c>
      <c r="D303" s="105"/>
    </row>
    <row r="304" spans="1:4" ht="15.75" outlineLevel="1">
      <c r="A304" s="32" t="s">
        <v>1008</v>
      </c>
      <c r="B304" s="33" t="s">
        <v>161</v>
      </c>
      <c r="C304" s="32">
        <v>5.37</v>
      </c>
      <c r="D304" s="105"/>
    </row>
    <row r="305" spans="1:4" ht="15.75" outlineLevel="1">
      <c r="A305" s="32" t="s">
        <v>1008</v>
      </c>
      <c r="B305" s="33" t="s">
        <v>9</v>
      </c>
      <c r="C305" s="32">
        <v>5.49</v>
      </c>
      <c r="D305" s="105"/>
    </row>
    <row r="306" spans="1:4" ht="15.75" outlineLevel="1">
      <c r="A306" s="32" t="s">
        <v>1008</v>
      </c>
      <c r="B306" s="33" t="s">
        <v>10</v>
      </c>
      <c r="C306" s="32">
        <v>5.51</v>
      </c>
      <c r="D306" s="105"/>
    </row>
    <row r="307" spans="1:4" ht="15.75" outlineLevel="1">
      <c r="A307" s="32" t="s">
        <v>1008</v>
      </c>
      <c r="B307" s="33" t="s">
        <v>11</v>
      </c>
      <c r="C307" s="32">
        <v>5.53</v>
      </c>
      <c r="D307" s="105"/>
    </row>
    <row r="308" spans="1:4" ht="15.75" outlineLevel="1">
      <c r="A308" s="32" t="s">
        <v>1008</v>
      </c>
      <c r="B308" s="33" t="s">
        <v>12</v>
      </c>
      <c r="C308" s="32">
        <v>5.69</v>
      </c>
      <c r="D308" s="105"/>
    </row>
    <row r="309" spans="1:4" ht="15.75" outlineLevel="1">
      <c r="A309" s="32" t="s">
        <v>1008</v>
      </c>
      <c r="B309" s="33" t="s">
        <v>13</v>
      </c>
      <c r="C309" s="32">
        <v>5.75</v>
      </c>
      <c r="D309" s="105"/>
    </row>
    <row r="310" spans="1:4" ht="15.75" outlineLevel="1">
      <c r="A310" s="32" t="s">
        <v>1008</v>
      </c>
      <c r="B310" s="33" t="s">
        <v>14</v>
      </c>
      <c r="C310" s="34">
        <v>5.7</v>
      </c>
      <c r="D310" s="105"/>
    </row>
    <row r="311" spans="1:4" ht="15.75" outlineLevel="1">
      <c r="A311" s="32" t="s">
        <v>1008</v>
      </c>
      <c r="B311" s="33" t="s">
        <v>15</v>
      </c>
      <c r="C311" s="32">
        <v>5.74</v>
      </c>
      <c r="D311" s="105"/>
    </row>
    <row r="312" spans="1:4" ht="15.75" outlineLevel="1">
      <c r="A312" s="32" t="s">
        <v>1008</v>
      </c>
      <c r="B312" s="33" t="s">
        <v>17</v>
      </c>
      <c r="C312" s="32">
        <v>5.58</v>
      </c>
      <c r="D312" s="105"/>
    </row>
    <row r="313" spans="1:4" ht="15.75" outlineLevel="1">
      <c r="A313" s="32" t="s">
        <v>1008</v>
      </c>
      <c r="B313" s="33" t="s">
        <v>18</v>
      </c>
      <c r="C313" s="32">
        <v>5.54</v>
      </c>
      <c r="D313" s="105"/>
    </row>
    <row r="314" spans="1:4" ht="15.75" outlineLevel="1">
      <c r="A314" s="32" t="s">
        <v>1008</v>
      </c>
      <c r="B314" s="33" t="s">
        <v>19</v>
      </c>
      <c r="C314" s="32">
        <v>5.55</v>
      </c>
      <c r="D314" s="105"/>
    </row>
    <row r="315" spans="1:4" ht="15.75" outlineLevel="1">
      <c r="A315" s="32" t="s">
        <v>1008</v>
      </c>
      <c r="B315" s="33" t="s">
        <v>20</v>
      </c>
      <c r="C315" s="32">
        <v>5.63</v>
      </c>
      <c r="D315" s="105"/>
    </row>
    <row r="316" spans="1:4" ht="15.75" outlineLevel="1">
      <c r="A316" s="32" t="s">
        <v>1008</v>
      </c>
      <c r="B316" s="33" t="s">
        <v>21</v>
      </c>
      <c r="C316" s="32">
        <v>5.65</v>
      </c>
      <c r="D316" s="105"/>
    </row>
    <row r="317" spans="1:4" ht="15.75" outlineLevel="1">
      <c r="A317" s="32" t="s">
        <v>1008</v>
      </c>
      <c r="B317" s="33" t="s">
        <v>22</v>
      </c>
      <c r="C317" s="32">
        <v>5.68</v>
      </c>
      <c r="D317" s="105"/>
    </row>
    <row r="318" spans="1:4" ht="15.75" outlineLevel="1">
      <c r="A318" s="32" t="s">
        <v>1008</v>
      </c>
      <c r="B318" s="33" t="s">
        <v>24</v>
      </c>
      <c r="C318" s="32">
        <v>5.47</v>
      </c>
      <c r="D318" s="105"/>
    </row>
    <row r="319" spans="1:4" ht="15.75" outlineLevel="1">
      <c r="A319" s="32" t="s">
        <v>1008</v>
      </c>
      <c r="B319" s="33" t="s">
        <v>25</v>
      </c>
      <c r="C319" s="32">
        <v>5.48</v>
      </c>
      <c r="D319" s="105"/>
    </row>
    <row r="320" spans="1:4" ht="15.75">
      <c r="A320" s="37" t="s">
        <v>1008</v>
      </c>
      <c r="B320" s="33"/>
      <c r="C320" s="32"/>
      <c r="D320" s="105"/>
    </row>
    <row r="321" spans="1:4" ht="15.75" outlineLevel="1">
      <c r="A321" s="32" t="s">
        <v>1009</v>
      </c>
      <c r="B321" s="33" t="s">
        <v>0</v>
      </c>
      <c r="C321" s="32">
        <v>5.0999999999999996</v>
      </c>
      <c r="D321" s="105"/>
    </row>
    <row r="322" spans="1:4" ht="15.75" outlineLevel="1">
      <c r="A322" s="32" t="s">
        <v>1009</v>
      </c>
      <c r="B322" s="33" t="s">
        <v>1</v>
      </c>
      <c r="C322" s="32">
        <v>5.2</v>
      </c>
      <c r="D322" s="105"/>
    </row>
    <row r="323" spans="1:4" ht="15.75" outlineLevel="1">
      <c r="A323" s="32" t="s">
        <v>1009</v>
      </c>
      <c r="B323" s="33" t="s">
        <v>5</v>
      </c>
      <c r="C323" s="32">
        <v>5.26</v>
      </c>
      <c r="D323" s="105"/>
    </row>
    <row r="324" spans="1:4" ht="15.75" outlineLevel="1">
      <c r="A324" s="32" t="s">
        <v>1009</v>
      </c>
      <c r="B324" s="33" t="s">
        <v>1111</v>
      </c>
      <c r="C324" s="32">
        <v>5.14</v>
      </c>
      <c r="D324" s="105"/>
    </row>
    <row r="325" spans="1:4" ht="15.75" outlineLevel="1">
      <c r="A325" s="32" t="s">
        <v>1009</v>
      </c>
      <c r="B325" s="33" t="s">
        <v>4</v>
      </c>
      <c r="C325" s="32">
        <v>5.19</v>
      </c>
      <c r="D325" s="105"/>
    </row>
    <row r="326" spans="1:4" ht="15.75" outlineLevel="1">
      <c r="A326" s="32" t="s">
        <v>1009</v>
      </c>
      <c r="B326" s="33" t="s">
        <v>161</v>
      </c>
      <c r="C326" s="32">
        <v>5.37</v>
      </c>
      <c r="D326" s="105"/>
    </row>
    <row r="327" spans="1:4" ht="15.75" outlineLevel="1">
      <c r="A327" s="32" t="s">
        <v>1009</v>
      </c>
      <c r="B327" s="33" t="s">
        <v>12</v>
      </c>
      <c r="C327" s="32">
        <v>5.69</v>
      </c>
      <c r="D327" s="105"/>
    </row>
    <row r="328" spans="1:4" ht="15.75" outlineLevel="1">
      <c r="A328" s="32" t="s">
        <v>1009</v>
      </c>
      <c r="B328" s="33" t="s">
        <v>761</v>
      </c>
      <c r="C328" s="34">
        <v>5.8</v>
      </c>
      <c r="D328" s="105"/>
    </row>
    <row r="329" spans="1:4" ht="15.75" outlineLevel="1">
      <c r="A329" s="32" t="s">
        <v>1009</v>
      </c>
      <c r="B329" s="33" t="s">
        <v>13</v>
      </c>
      <c r="C329" s="32">
        <v>5.75</v>
      </c>
      <c r="D329" s="105"/>
    </row>
    <row r="330" spans="1:4" ht="15.75" outlineLevel="1">
      <c r="A330" s="32" t="s">
        <v>1009</v>
      </c>
      <c r="B330" s="33" t="s">
        <v>14</v>
      </c>
      <c r="C330" s="34">
        <v>5.7</v>
      </c>
      <c r="D330" s="105"/>
    </row>
    <row r="331" spans="1:4" ht="15.75" outlineLevel="1">
      <c r="A331" s="32" t="s">
        <v>1009</v>
      </c>
      <c r="B331" s="33" t="s">
        <v>15</v>
      </c>
      <c r="C331" s="32">
        <v>5.74</v>
      </c>
      <c r="D331" s="105"/>
    </row>
    <row r="332" spans="1:4" ht="15.75" outlineLevel="1">
      <c r="A332" s="32" t="s">
        <v>1009</v>
      </c>
      <c r="B332" s="33" t="s">
        <v>17</v>
      </c>
      <c r="C332" s="32">
        <v>5.58</v>
      </c>
      <c r="D332" s="105"/>
    </row>
    <row r="333" spans="1:4" ht="15.75" outlineLevel="1">
      <c r="A333" s="32" t="s">
        <v>1009</v>
      </c>
      <c r="B333" s="33" t="s">
        <v>19</v>
      </c>
      <c r="C333" s="32">
        <v>5.55</v>
      </c>
      <c r="D333" s="105"/>
    </row>
    <row r="334" spans="1:4" ht="15.75" outlineLevel="1">
      <c r="A334" s="32" t="s">
        <v>1009</v>
      </c>
      <c r="B334" s="33" t="s">
        <v>20</v>
      </c>
      <c r="C334" s="32">
        <v>5.63</v>
      </c>
      <c r="D334" s="105"/>
    </row>
    <row r="335" spans="1:4" ht="15.75" outlineLevel="1">
      <c r="A335" s="32" t="s">
        <v>1009</v>
      </c>
      <c r="B335" s="33" t="s">
        <v>21</v>
      </c>
      <c r="C335" s="32">
        <v>5.65</v>
      </c>
      <c r="D335" s="105"/>
    </row>
    <row r="336" spans="1:4" ht="15.75" outlineLevel="1">
      <c r="A336" s="32" t="s">
        <v>1009</v>
      </c>
      <c r="B336" s="33" t="s">
        <v>22</v>
      </c>
      <c r="C336" s="32">
        <v>5.68</v>
      </c>
      <c r="D336" s="105"/>
    </row>
    <row r="337" spans="1:4" ht="15.75" outlineLevel="1">
      <c r="A337" s="32" t="s">
        <v>1009</v>
      </c>
      <c r="B337" s="33" t="s">
        <v>24</v>
      </c>
      <c r="C337" s="32">
        <v>5.47</v>
      </c>
      <c r="D337" s="105"/>
    </row>
    <row r="338" spans="1:4" ht="15.75" outlineLevel="1">
      <c r="A338" s="32" t="s">
        <v>1009</v>
      </c>
      <c r="B338" s="33" t="s">
        <v>25</v>
      </c>
      <c r="C338" s="32">
        <v>5.48</v>
      </c>
      <c r="D338" s="105"/>
    </row>
    <row r="339" spans="1:4" ht="15.75">
      <c r="A339" s="37" t="s">
        <v>1009</v>
      </c>
      <c r="B339" s="33"/>
      <c r="C339" s="32"/>
      <c r="D339" s="105"/>
    </row>
    <row r="340" spans="1:4" ht="15.75" outlineLevel="1">
      <c r="A340" s="32" t="s">
        <v>1015</v>
      </c>
      <c r="B340" s="33" t="s">
        <v>1121</v>
      </c>
      <c r="C340" s="32">
        <v>5.0999999999999996</v>
      </c>
      <c r="D340" s="105"/>
    </row>
    <row r="341" spans="1:4" ht="15.75" outlineLevel="1">
      <c r="A341" s="32" t="s">
        <v>1015</v>
      </c>
      <c r="B341" s="33" t="s">
        <v>1</v>
      </c>
      <c r="C341" s="32">
        <v>5.2</v>
      </c>
      <c r="D341" s="105"/>
    </row>
    <row r="342" spans="1:4" ht="15.75" outlineLevel="1">
      <c r="A342" s="32" t="s">
        <v>1015</v>
      </c>
      <c r="B342" s="33" t="s">
        <v>5</v>
      </c>
      <c r="C342" s="32">
        <v>5.26</v>
      </c>
      <c r="D342" s="105"/>
    </row>
    <row r="343" spans="1:4" ht="15.75" outlineLevel="1">
      <c r="A343" s="32" t="s">
        <v>1015</v>
      </c>
      <c r="B343" s="33" t="s">
        <v>1122</v>
      </c>
      <c r="C343" s="32">
        <v>5.38</v>
      </c>
      <c r="D343" s="105"/>
    </row>
    <row r="344" spans="1:4" ht="15.75" outlineLevel="1">
      <c r="A344" s="32" t="s">
        <v>1015</v>
      </c>
      <c r="B344" s="33" t="s">
        <v>1123</v>
      </c>
      <c r="C344" s="32">
        <v>5.39</v>
      </c>
      <c r="D344" s="105"/>
    </row>
    <row r="345" spans="1:4" ht="15.75" outlineLevel="1">
      <c r="A345" s="32" t="s">
        <v>1015</v>
      </c>
      <c r="B345" s="33" t="s">
        <v>1124</v>
      </c>
      <c r="C345" s="34">
        <v>5.6</v>
      </c>
      <c r="D345" s="105"/>
    </row>
    <row r="346" spans="1:4" ht="15.75" outlineLevel="1">
      <c r="A346" s="32" t="s">
        <v>1015</v>
      </c>
      <c r="B346" s="33" t="s">
        <v>25</v>
      </c>
      <c r="C346" s="32">
        <v>5.48</v>
      </c>
      <c r="D346" s="105"/>
    </row>
    <row r="347" spans="1:4" ht="15.75">
      <c r="A347" s="37" t="s">
        <v>1015</v>
      </c>
      <c r="B347" s="33"/>
      <c r="C347" s="32"/>
      <c r="D347" s="105"/>
    </row>
    <row r="348" spans="1:4" ht="15.75" outlineLevel="1">
      <c r="A348" s="32" t="s">
        <v>1019</v>
      </c>
      <c r="B348" s="33" t="s">
        <v>0</v>
      </c>
      <c r="C348" s="32">
        <v>5.0999999999999996</v>
      </c>
      <c r="D348" s="105"/>
    </row>
    <row r="349" spans="1:4" ht="15.75" outlineLevel="1">
      <c r="A349" s="32" t="s">
        <v>1019</v>
      </c>
      <c r="B349" s="33" t="s">
        <v>1</v>
      </c>
      <c r="C349" s="32">
        <v>5.2</v>
      </c>
      <c r="D349" s="105"/>
    </row>
    <row r="350" spans="1:4" ht="15.75" outlineLevel="1">
      <c r="A350" s="32" t="s">
        <v>1019</v>
      </c>
      <c r="B350" s="33" t="s">
        <v>2</v>
      </c>
      <c r="C350" s="32">
        <v>5.3</v>
      </c>
      <c r="D350" s="105"/>
    </row>
    <row r="351" spans="1:4" ht="15.75" outlineLevel="1">
      <c r="A351" s="32" t="s">
        <v>1019</v>
      </c>
      <c r="B351" s="33" t="s">
        <v>150</v>
      </c>
      <c r="C351" s="32">
        <v>5.6</v>
      </c>
      <c r="D351" s="105"/>
    </row>
    <row r="352" spans="1:4" ht="15.75" outlineLevel="1">
      <c r="A352" s="32" t="s">
        <v>1019</v>
      </c>
      <c r="B352" s="33" t="s">
        <v>1112</v>
      </c>
      <c r="C352" s="34">
        <v>5.0999999999999996</v>
      </c>
      <c r="D352" s="105"/>
    </row>
    <row r="353" spans="1:4" ht="15.75" outlineLevel="1">
      <c r="A353" s="32" t="s">
        <v>1019</v>
      </c>
      <c r="B353" s="33" t="s">
        <v>1111</v>
      </c>
      <c r="C353" s="32">
        <v>5.14</v>
      </c>
      <c r="D353" s="105"/>
    </row>
    <row r="354" spans="1:4" ht="15.75" outlineLevel="1">
      <c r="A354" s="32" t="s">
        <v>1019</v>
      </c>
      <c r="B354" s="33" t="s">
        <v>4</v>
      </c>
      <c r="C354" s="32">
        <v>5.19</v>
      </c>
      <c r="D354" s="105"/>
    </row>
    <row r="355" spans="1:4" ht="15.75" outlineLevel="1">
      <c r="A355" s="32" t="s">
        <v>1019</v>
      </c>
      <c r="B355" s="33" t="s">
        <v>152</v>
      </c>
      <c r="C355" s="32">
        <v>5.24</v>
      </c>
      <c r="D355" s="105"/>
    </row>
    <row r="356" spans="1:4" ht="15.75" outlineLevel="1">
      <c r="A356" s="32" t="s">
        <v>1019</v>
      </c>
      <c r="B356" s="33" t="s">
        <v>5</v>
      </c>
      <c r="C356" s="32">
        <v>5.26</v>
      </c>
      <c r="D356" s="105"/>
    </row>
    <row r="357" spans="1:4" ht="15.75" outlineLevel="1">
      <c r="A357" s="32" t="s">
        <v>1019</v>
      </c>
      <c r="B357" s="33" t="s">
        <v>6</v>
      </c>
      <c r="C357" s="32">
        <v>5.27</v>
      </c>
      <c r="D357" s="105"/>
    </row>
    <row r="358" spans="1:4" ht="15.75" outlineLevel="1">
      <c r="A358" s="32" t="s">
        <v>1019</v>
      </c>
      <c r="B358" s="33" t="s">
        <v>7</v>
      </c>
      <c r="C358" s="32">
        <v>5.28</v>
      </c>
      <c r="D358" s="105"/>
    </row>
    <row r="359" spans="1:4" ht="15.75" outlineLevel="1">
      <c r="A359" s="32" t="s">
        <v>1019</v>
      </c>
      <c r="B359" s="33" t="s">
        <v>153</v>
      </c>
      <c r="C359" s="32">
        <v>5.31</v>
      </c>
      <c r="D359" s="105"/>
    </row>
    <row r="360" spans="1:4" ht="15.75" outlineLevel="1">
      <c r="A360" s="32" t="s">
        <v>1019</v>
      </c>
      <c r="B360" s="33" t="s">
        <v>118</v>
      </c>
      <c r="C360" s="32">
        <v>5.36</v>
      </c>
      <c r="D360" s="105"/>
    </row>
    <row r="361" spans="1:4" ht="15.75" outlineLevel="1">
      <c r="A361" s="32" t="s">
        <v>1019</v>
      </c>
      <c r="B361" s="33" t="s">
        <v>161</v>
      </c>
      <c r="C361" s="32">
        <v>5.37</v>
      </c>
      <c r="D361" s="105"/>
    </row>
    <row r="362" spans="1:4" ht="15.75" outlineLevel="1">
      <c r="A362" s="32" t="s">
        <v>1019</v>
      </c>
      <c r="B362" s="33" t="s">
        <v>9</v>
      </c>
      <c r="C362" s="32">
        <v>5.49</v>
      </c>
      <c r="D362" s="105"/>
    </row>
    <row r="363" spans="1:4" ht="15.75" outlineLevel="1">
      <c r="A363" s="32" t="s">
        <v>1019</v>
      </c>
      <c r="B363" s="33" t="s">
        <v>10</v>
      </c>
      <c r="C363" s="32">
        <v>5.51</v>
      </c>
      <c r="D363" s="105"/>
    </row>
    <row r="364" spans="1:4" ht="15.75" outlineLevel="1">
      <c r="A364" s="32" t="s">
        <v>1019</v>
      </c>
      <c r="B364" s="33" t="s">
        <v>1113</v>
      </c>
      <c r="C364" s="32">
        <v>5.52</v>
      </c>
      <c r="D364" s="105"/>
    </row>
    <row r="365" spans="1:4" ht="15.75" outlineLevel="1">
      <c r="A365" s="32" t="s">
        <v>1019</v>
      </c>
      <c r="B365" s="33" t="s">
        <v>11</v>
      </c>
      <c r="C365" s="32">
        <v>5.53</v>
      </c>
      <c r="D365" s="105"/>
    </row>
    <row r="366" spans="1:4" ht="15.75" outlineLevel="1">
      <c r="A366" s="32" t="s">
        <v>1019</v>
      </c>
      <c r="B366" s="33" t="s">
        <v>12</v>
      </c>
      <c r="C366" s="32">
        <v>5.69</v>
      </c>
      <c r="D366" s="105"/>
    </row>
    <row r="367" spans="1:4" ht="15.75" outlineLevel="1">
      <c r="A367" s="32" t="s">
        <v>1019</v>
      </c>
      <c r="B367" s="33" t="s">
        <v>761</v>
      </c>
      <c r="C367" s="34">
        <v>5.8</v>
      </c>
      <c r="D367" s="105"/>
    </row>
    <row r="368" spans="1:4" ht="15.75" outlineLevel="1">
      <c r="A368" s="32" t="s">
        <v>1019</v>
      </c>
      <c r="B368" s="33" t="s">
        <v>917</v>
      </c>
      <c r="C368" s="34">
        <v>5.72</v>
      </c>
      <c r="D368" s="105"/>
    </row>
    <row r="369" spans="1:4" ht="15.75" outlineLevel="1">
      <c r="A369" s="32" t="s">
        <v>1019</v>
      </c>
      <c r="B369" s="33" t="s">
        <v>13</v>
      </c>
      <c r="C369" s="32">
        <v>5.75</v>
      </c>
      <c r="D369" s="105"/>
    </row>
    <row r="370" spans="1:4" ht="15.75" outlineLevel="1">
      <c r="A370" s="32" t="s">
        <v>1019</v>
      </c>
      <c r="B370" s="33" t="s">
        <v>14</v>
      </c>
      <c r="C370" s="34">
        <v>5.7</v>
      </c>
      <c r="D370" s="105"/>
    </row>
    <row r="371" spans="1:4" ht="15.75" outlineLevel="1">
      <c r="A371" s="32" t="s">
        <v>1019</v>
      </c>
      <c r="B371" s="33" t="s">
        <v>15</v>
      </c>
      <c r="C371" s="32">
        <v>5.74</v>
      </c>
      <c r="D371" s="105"/>
    </row>
    <row r="372" spans="1:4" ht="15.75" outlineLevel="1">
      <c r="A372" s="32" t="s">
        <v>1019</v>
      </c>
      <c r="B372" s="33" t="s">
        <v>418</v>
      </c>
      <c r="C372" s="32">
        <v>5.76</v>
      </c>
      <c r="D372" s="105"/>
    </row>
    <row r="373" spans="1:4" ht="15.75" outlineLevel="1">
      <c r="A373" s="32" t="s">
        <v>1019</v>
      </c>
      <c r="B373" s="33" t="s">
        <v>838</v>
      </c>
      <c r="C373" s="32">
        <v>5.89</v>
      </c>
      <c r="D373" s="104" t="s">
        <v>1110</v>
      </c>
    </row>
    <row r="374" spans="1:4" ht="15.75" outlineLevel="1">
      <c r="A374" s="32" t="s">
        <v>1019</v>
      </c>
      <c r="B374" s="33" t="s">
        <v>154</v>
      </c>
      <c r="C374" s="32">
        <v>5.109</v>
      </c>
      <c r="D374" s="104"/>
    </row>
    <row r="375" spans="1:4" ht="15.75" outlineLevel="1">
      <c r="A375" s="32" t="s">
        <v>1019</v>
      </c>
      <c r="B375" s="33" t="s">
        <v>155</v>
      </c>
      <c r="C375" s="32">
        <v>5.1109999999999998</v>
      </c>
      <c r="D375" s="105"/>
    </row>
    <row r="376" spans="1:4" ht="15.75" outlineLevel="1">
      <c r="A376" s="32" t="s">
        <v>1019</v>
      </c>
      <c r="B376" s="33" t="s">
        <v>127</v>
      </c>
      <c r="C376" s="32">
        <v>5.1120000000000001</v>
      </c>
      <c r="D376" s="105"/>
    </row>
    <row r="377" spans="1:4" ht="15.75" outlineLevel="1">
      <c r="A377" s="32" t="s">
        <v>1019</v>
      </c>
      <c r="B377" s="33" t="s">
        <v>1125</v>
      </c>
      <c r="C377" s="32">
        <v>5.1130000000000004</v>
      </c>
      <c r="D377" s="105"/>
    </row>
    <row r="378" spans="1:4" ht="15.75" outlineLevel="1">
      <c r="A378" s="32" t="s">
        <v>1019</v>
      </c>
      <c r="B378" s="33" t="s">
        <v>17</v>
      </c>
      <c r="C378" s="32">
        <v>5.58</v>
      </c>
      <c r="D378" s="105"/>
    </row>
    <row r="379" spans="1:4" ht="15.75" outlineLevel="1">
      <c r="A379" s="32" t="s">
        <v>1019</v>
      </c>
      <c r="B379" s="33" t="s">
        <v>18</v>
      </c>
      <c r="C379" s="32">
        <v>5.54</v>
      </c>
      <c r="D379" s="105"/>
    </row>
    <row r="380" spans="1:4" ht="15.75" outlineLevel="1">
      <c r="A380" s="32" t="s">
        <v>1019</v>
      </c>
      <c r="B380" s="33" t="s">
        <v>19</v>
      </c>
      <c r="C380" s="32">
        <v>5.55</v>
      </c>
      <c r="D380" s="105"/>
    </row>
    <row r="381" spans="1:4" ht="15.75" outlineLevel="1">
      <c r="A381" s="32" t="s">
        <v>1019</v>
      </c>
      <c r="B381" s="33" t="s">
        <v>20</v>
      </c>
      <c r="C381" s="32">
        <v>5.63</v>
      </c>
      <c r="D381" s="105"/>
    </row>
    <row r="382" spans="1:4" ht="15.75" outlineLevel="1">
      <c r="A382" s="32" t="s">
        <v>1019</v>
      </c>
      <c r="B382" s="33" t="s">
        <v>21</v>
      </c>
      <c r="C382" s="32">
        <v>5.65</v>
      </c>
      <c r="D382" s="105"/>
    </row>
    <row r="383" spans="1:4" ht="15.75" outlineLevel="1">
      <c r="A383" s="32" t="s">
        <v>1019</v>
      </c>
      <c r="B383" s="33" t="s">
        <v>169</v>
      </c>
      <c r="C383" s="32">
        <v>5.66</v>
      </c>
      <c r="D383" s="105"/>
    </row>
    <row r="384" spans="1:4" ht="15.75" outlineLevel="1">
      <c r="A384" s="32" t="s">
        <v>1019</v>
      </c>
      <c r="B384" s="33" t="s">
        <v>22</v>
      </c>
      <c r="C384" s="32">
        <v>5.68</v>
      </c>
      <c r="D384" s="105"/>
    </row>
    <row r="385" spans="1:4" ht="15.75" outlineLevel="1">
      <c r="A385" s="32" t="s">
        <v>1019</v>
      </c>
      <c r="B385" s="33" t="s">
        <v>24</v>
      </c>
      <c r="C385" s="32">
        <v>5.47</v>
      </c>
      <c r="D385" s="105"/>
    </row>
    <row r="386" spans="1:4" ht="15.75" outlineLevel="1">
      <c r="A386" s="32" t="s">
        <v>1019</v>
      </c>
      <c r="B386" s="33" t="s">
        <v>25</v>
      </c>
      <c r="C386" s="32">
        <v>5.48</v>
      </c>
      <c r="D386" s="105"/>
    </row>
    <row r="387" spans="1:4" ht="15.75">
      <c r="A387" s="37" t="s">
        <v>1019</v>
      </c>
      <c r="B387" s="33"/>
      <c r="C387" s="32"/>
      <c r="D387" s="105"/>
    </row>
    <row r="388" spans="1:4" ht="15.75" outlineLevel="1">
      <c r="A388" s="32" t="s">
        <v>1021</v>
      </c>
      <c r="B388" s="33" t="s">
        <v>0</v>
      </c>
      <c r="C388" s="32">
        <v>5.0999999999999996</v>
      </c>
      <c r="D388" s="105"/>
    </row>
    <row r="389" spans="1:4" ht="15.75" outlineLevel="1">
      <c r="A389" s="32" t="s">
        <v>1021</v>
      </c>
      <c r="B389" s="33" t="s">
        <v>1</v>
      </c>
      <c r="C389" s="32">
        <v>5.2</v>
      </c>
      <c r="D389" s="105"/>
    </row>
    <row r="390" spans="1:4" ht="15.75" outlineLevel="1">
      <c r="A390" s="32" t="s">
        <v>1021</v>
      </c>
      <c r="B390" s="33" t="s">
        <v>2</v>
      </c>
      <c r="C390" s="32">
        <v>5.3</v>
      </c>
      <c r="D390" s="105"/>
    </row>
    <row r="391" spans="1:4" ht="15.75" outlineLevel="1">
      <c r="A391" s="32" t="s">
        <v>1021</v>
      </c>
      <c r="B391" s="33" t="s">
        <v>150</v>
      </c>
      <c r="C391" s="32">
        <v>5.6</v>
      </c>
      <c r="D391" s="105"/>
    </row>
    <row r="392" spans="1:4" ht="15.75" outlineLevel="1">
      <c r="A392" s="32" t="s">
        <v>1021</v>
      </c>
      <c r="B392" s="33" t="s">
        <v>1112</v>
      </c>
      <c r="C392" s="34">
        <v>5.0999999999999996</v>
      </c>
      <c r="D392" s="105"/>
    </row>
    <row r="393" spans="1:4" ht="15.75" outlineLevel="1">
      <c r="A393" s="32" t="s">
        <v>1021</v>
      </c>
      <c r="B393" s="33" t="s">
        <v>1111</v>
      </c>
      <c r="C393" s="32">
        <v>5.14</v>
      </c>
      <c r="D393" s="105"/>
    </row>
    <row r="394" spans="1:4" ht="15.75" outlineLevel="1">
      <c r="A394" s="32" t="s">
        <v>1021</v>
      </c>
      <c r="B394" s="33" t="s">
        <v>4</v>
      </c>
      <c r="C394" s="32">
        <v>5.19</v>
      </c>
      <c r="D394" s="105"/>
    </row>
    <row r="395" spans="1:4" ht="15.75" outlineLevel="1">
      <c r="A395" s="32" t="s">
        <v>1021</v>
      </c>
      <c r="B395" s="33" t="s">
        <v>152</v>
      </c>
      <c r="C395" s="32">
        <v>5.24</v>
      </c>
      <c r="D395" s="105"/>
    </row>
    <row r="396" spans="1:4" ht="15.75" outlineLevel="1">
      <c r="A396" s="32" t="s">
        <v>1021</v>
      </c>
      <c r="B396" s="33" t="s">
        <v>5</v>
      </c>
      <c r="C396" s="32">
        <v>5.26</v>
      </c>
      <c r="D396" s="105"/>
    </row>
    <row r="397" spans="1:4" ht="15.75" outlineLevel="1">
      <c r="A397" s="32" t="s">
        <v>1021</v>
      </c>
      <c r="B397" s="33" t="s">
        <v>6</v>
      </c>
      <c r="C397" s="32">
        <v>5.27</v>
      </c>
      <c r="D397" s="105"/>
    </row>
    <row r="398" spans="1:4" ht="15.75" outlineLevel="1">
      <c r="A398" s="32" t="s">
        <v>1021</v>
      </c>
      <c r="B398" s="33" t="s">
        <v>7</v>
      </c>
      <c r="C398" s="32">
        <v>5.28</v>
      </c>
      <c r="D398" s="105"/>
    </row>
    <row r="399" spans="1:4" ht="15.75" outlineLevel="1">
      <c r="A399" s="32" t="s">
        <v>1021</v>
      </c>
      <c r="B399" s="33" t="s">
        <v>333</v>
      </c>
      <c r="C399" s="32">
        <v>5.29</v>
      </c>
      <c r="D399" s="105"/>
    </row>
    <row r="400" spans="1:4" ht="15.75" outlineLevel="1">
      <c r="A400" s="32" t="s">
        <v>1021</v>
      </c>
      <c r="B400" s="33" t="s">
        <v>153</v>
      </c>
      <c r="C400" s="32">
        <v>5.31</v>
      </c>
      <c r="D400" s="105"/>
    </row>
    <row r="401" spans="1:4" ht="15.75" outlineLevel="1">
      <c r="A401" s="32" t="s">
        <v>1021</v>
      </c>
      <c r="B401" s="33" t="s">
        <v>118</v>
      </c>
      <c r="C401" s="32">
        <v>5.36</v>
      </c>
      <c r="D401" s="105"/>
    </row>
    <row r="402" spans="1:4" ht="15.75" outlineLevel="1">
      <c r="A402" s="32" t="s">
        <v>1021</v>
      </c>
      <c r="B402" s="33" t="s">
        <v>161</v>
      </c>
      <c r="C402" s="32">
        <v>5.37</v>
      </c>
      <c r="D402" s="105"/>
    </row>
    <row r="403" spans="1:4" ht="15.75" outlineLevel="1">
      <c r="A403" s="32" t="s">
        <v>1021</v>
      </c>
      <c r="B403" s="33" t="s">
        <v>9</v>
      </c>
      <c r="C403" s="32">
        <v>5.49</v>
      </c>
      <c r="D403" s="105"/>
    </row>
    <row r="404" spans="1:4" ht="15.75" outlineLevel="1">
      <c r="A404" s="32" t="s">
        <v>1021</v>
      </c>
      <c r="B404" s="33" t="s">
        <v>10</v>
      </c>
      <c r="C404" s="32">
        <v>5.51</v>
      </c>
      <c r="D404" s="105"/>
    </row>
    <row r="405" spans="1:4" ht="15.75" outlineLevel="1">
      <c r="A405" s="32" t="s">
        <v>1021</v>
      </c>
      <c r="B405" s="33" t="s">
        <v>1113</v>
      </c>
      <c r="C405" s="32">
        <v>5.52</v>
      </c>
      <c r="D405" s="105"/>
    </row>
    <row r="406" spans="1:4" ht="15.75" outlineLevel="1">
      <c r="A406" s="32" t="s">
        <v>1021</v>
      </c>
      <c r="B406" s="33" t="s">
        <v>11</v>
      </c>
      <c r="C406" s="32">
        <v>5.53</v>
      </c>
      <c r="D406" s="105"/>
    </row>
    <row r="407" spans="1:4" ht="15.75" outlineLevel="1">
      <c r="A407" s="32" t="s">
        <v>1021</v>
      </c>
      <c r="B407" s="33" t="s">
        <v>12</v>
      </c>
      <c r="C407" s="32">
        <v>5.69</v>
      </c>
      <c r="D407" s="105"/>
    </row>
    <row r="408" spans="1:4" ht="15.75" outlineLevel="1">
      <c r="A408" s="32" t="s">
        <v>1021</v>
      </c>
      <c r="B408" s="33" t="s">
        <v>13</v>
      </c>
      <c r="C408" s="32">
        <v>5.75</v>
      </c>
      <c r="D408" s="105"/>
    </row>
    <row r="409" spans="1:4" ht="15.75" outlineLevel="1">
      <c r="A409" s="32" t="s">
        <v>1021</v>
      </c>
      <c r="B409" s="33" t="s">
        <v>15</v>
      </c>
      <c r="C409" s="32">
        <v>5.74</v>
      </c>
      <c r="D409" s="105"/>
    </row>
    <row r="410" spans="1:4" ht="15.75" outlineLevel="1">
      <c r="A410" s="32" t="s">
        <v>1021</v>
      </c>
      <c r="B410" s="33" t="s">
        <v>14</v>
      </c>
      <c r="C410" s="34">
        <v>5.7</v>
      </c>
      <c r="D410" s="105"/>
    </row>
    <row r="411" spans="1:4" ht="15.75" outlineLevel="1">
      <c r="A411" s="32" t="s">
        <v>1021</v>
      </c>
      <c r="B411" s="33" t="s">
        <v>418</v>
      </c>
      <c r="C411" s="32">
        <v>5.76</v>
      </c>
      <c r="D411" s="105"/>
    </row>
    <row r="412" spans="1:4" ht="15.75" outlineLevel="1">
      <c r="A412" s="32" t="s">
        <v>1021</v>
      </c>
      <c r="B412" s="33" t="s">
        <v>838</v>
      </c>
      <c r="C412" s="32">
        <v>5.89</v>
      </c>
      <c r="D412" s="104" t="s">
        <v>1110</v>
      </c>
    </row>
    <row r="413" spans="1:4" ht="15.75" outlineLevel="1">
      <c r="A413" s="32" t="s">
        <v>1021</v>
      </c>
      <c r="B413" s="33" t="s">
        <v>154</v>
      </c>
      <c r="C413" s="32">
        <v>5.109</v>
      </c>
      <c r="D413" s="105"/>
    </row>
    <row r="414" spans="1:4" ht="15.75" outlineLevel="1">
      <c r="A414" s="32" t="s">
        <v>1021</v>
      </c>
      <c r="B414" s="33" t="s">
        <v>155</v>
      </c>
      <c r="C414" s="32">
        <v>5.1109999999999998</v>
      </c>
      <c r="D414" s="105"/>
    </row>
    <row r="415" spans="1:4" ht="15.75" outlineLevel="1">
      <c r="A415" s="32" t="s">
        <v>1021</v>
      </c>
      <c r="B415" s="33" t="s">
        <v>127</v>
      </c>
      <c r="C415" s="32">
        <v>5.1120000000000001</v>
      </c>
      <c r="D415" s="105"/>
    </row>
    <row r="416" spans="1:4" ht="15.75" outlineLevel="1">
      <c r="A416" s="32" t="s">
        <v>1021</v>
      </c>
      <c r="B416" s="33" t="s">
        <v>1125</v>
      </c>
      <c r="C416" s="32">
        <v>5.1130000000000004</v>
      </c>
      <c r="D416" s="105"/>
    </row>
    <row r="417" spans="1:4" ht="15.75" outlineLevel="1">
      <c r="A417" s="32" t="s">
        <v>1021</v>
      </c>
      <c r="B417" s="33" t="s">
        <v>17</v>
      </c>
      <c r="C417" s="32">
        <v>5.58</v>
      </c>
      <c r="D417" s="105"/>
    </row>
    <row r="418" spans="1:4" ht="15.75" outlineLevel="1">
      <c r="A418" s="32" t="s">
        <v>1021</v>
      </c>
      <c r="B418" s="33" t="s">
        <v>18</v>
      </c>
      <c r="C418" s="32">
        <v>5.54</v>
      </c>
      <c r="D418" s="105"/>
    </row>
    <row r="419" spans="1:4" ht="15.75" outlineLevel="1">
      <c r="A419" s="32" t="s">
        <v>1021</v>
      </c>
      <c r="B419" s="33" t="s">
        <v>19</v>
      </c>
      <c r="C419" s="32">
        <v>5.55</v>
      </c>
      <c r="D419" s="105"/>
    </row>
    <row r="420" spans="1:4" ht="15.75" outlineLevel="1">
      <c r="A420" s="32" t="s">
        <v>1021</v>
      </c>
      <c r="B420" s="33" t="s">
        <v>20</v>
      </c>
      <c r="C420" s="32">
        <v>5.63</v>
      </c>
      <c r="D420" s="105"/>
    </row>
    <row r="421" spans="1:4" ht="15.75" outlineLevel="1">
      <c r="A421" s="32" t="s">
        <v>1021</v>
      </c>
      <c r="B421" s="33" t="s">
        <v>21</v>
      </c>
      <c r="C421" s="32">
        <v>5.65</v>
      </c>
      <c r="D421" s="105"/>
    </row>
    <row r="422" spans="1:4" ht="15.75" outlineLevel="1">
      <c r="A422" s="32" t="s">
        <v>1021</v>
      </c>
      <c r="B422" s="33" t="s">
        <v>169</v>
      </c>
      <c r="C422" s="32">
        <v>5.66</v>
      </c>
      <c r="D422" s="105"/>
    </row>
    <row r="423" spans="1:4" ht="15.75" outlineLevel="1">
      <c r="A423" s="32" t="s">
        <v>1021</v>
      </c>
      <c r="B423" s="33" t="s">
        <v>22</v>
      </c>
      <c r="C423" s="32">
        <v>5.68</v>
      </c>
      <c r="D423" s="105"/>
    </row>
    <row r="424" spans="1:4" ht="15.75" outlineLevel="1">
      <c r="A424" s="32" t="s">
        <v>1021</v>
      </c>
      <c r="B424" s="33" t="s">
        <v>24</v>
      </c>
      <c r="C424" s="32">
        <v>5.47</v>
      </c>
      <c r="D424" s="105"/>
    </row>
    <row r="425" spans="1:4" ht="15.75" outlineLevel="1">
      <c r="A425" s="32" t="s">
        <v>1021</v>
      </c>
      <c r="B425" s="33" t="s">
        <v>25</v>
      </c>
      <c r="C425" s="32">
        <v>5.48</v>
      </c>
      <c r="D425" s="105"/>
    </row>
    <row r="426" spans="1:4" ht="15.75">
      <c r="A426" s="37" t="s">
        <v>1021</v>
      </c>
      <c r="B426" s="33"/>
      <c r="C426" s="32"/>
      <c r="D426" s="105"/>
    </row>
    <row r="427" spans="1:4" ht="15.75" outlineLevel="1">
      <c r="A427" s="32" t="s">
        <v>1126</v>
      </c>
      <c r="B427" s="33" t="s">
        <v>0</v>
      </c>
      <c r="C427" s="32">
        <v>5.0999999999999996</v>
      </c>
      <c r="D427" s="105"/>
    </row>
    <row r="428" spans="1:4" ht="15.75" outlineLevel="1">
      <c r="A428" s="32" t="s">
        <v>1126</v>
      </c>
      <c r="B428" s="33" t="s">
        <v>1</v>
      </c>
      <c r="C428" s="32">
        <v>5.2</v>
      </c>
      <c r="D428" s="105"/>
    </row>
    <row r="429" spans="1:4" ht="15.75" outlineLevel="1">
      <c r="A429" s="32" t="s">
        <v>1126</v>
      </c>
      <c r="B429" s="33" t="s">
        <v>2</v>
      </c>
      <c r="C429" s="32">
        <v>5.3</v>
      </c>
      <c r="D429" s="105"/>
    </row>
    <row r="430" spans="1:4" ht="15.75" outlineLevel="1">
      <c r="A430" s="32" t="s">
        <v>1126</v>
      </c>
      <c r="B430" s="33" t="s">
        <v>150</v>
      </c>
      <c r="C430" s="32">
        <v>5.6</v>
      </c>
      <c r="D430" s="105"/>
    </row>
    <row r="431" spans="1:4" ht="15.75" outlineLevel="1">
      <c r="A431" s="32" t="s">
        <v>1126</v>
      </c>
      <c r="B431" s="33" t="s">
        <v>1112</v>
      </c>
      <c r="C431" s="34">
        <v>5.0999999999999996</v>
      </c>
      <c r="D431" s="105"/>
    </row>
    <row r="432" spans="1:4" ht="15.75" outlineLevel="1">
      <c r="A432" s="32" t="s">
        <v>1126</v>
      </c>
      <c r="B432" s="33" t="s">
        <v>1111</v>
      </c>
      <c r="C432" s="32">
        <v>5.14</v>
      </c>
      <c r="D432" s="105"/>
    </row>
    <row r="433" spans="1:4" ht="15.75" outlineLevel="1">
      <c r="A433" s="32" t="s">
        <v>1126</v>
      </c>
      <c r="B433" s="33" t="s">
        <v>4</v>
      </c>
      <c r="C433" s="32">
        <v>5.19</v>
      </c>
      <c r="D433" s="105"/>
    </row>
    <row r="434" spans="1:4" ht="15.75" outlineLevel="1">
      <c r="A434" s="32" t="s">
        <v>1126</v>
      </c>
      <c r="B434" s="33" t="s">
        <v>152</v>
      </c>
      <c r="C434" s="32">
        <v>5.24</v>
      </c>
      <c r="D434" s="105"/>
    </row>
    <row r="435" spans="1:4" ht="15.75" outlineLevel="1">
      <c r="A435" s="32" t="s">
        <v>1126</v>
      </c>
      <c r="B435" s="33" t="s">
        <v>5</v>
      </c>
      <c r="C435" s="32">
        <v>5.26</v>
      </c>
      <c r="D435" s="105"/>
    </row>
    <row r="436" spans="1:4" ht="15.75" outlineLevel="1">
      <c r="A436" s="32" t="s">
        <v>1126</v>
      </c>
      <c r="B436" s="33" t="s">
        <v>6</v>
      </c>
      <c r="C436" s="32">
        <v>5.27</v>
      </c>
      <c r="D436" s="105"/>
    </row>
    <row r="437" spans="1:4" ht="15.75" outlineLevel="1">
      <c r="A437" s="32" t="s">
        <v>1126</v>
      </c>
      <c r="B437" s="33" t="s">
        <v>7</v>
      </c>
      <c r="C437" s="32">
        <v>5.28</v>
      </c>
      <c r="D437" s="105"/>
    </row>
    <row r="438" spans="1:4" ht="15.75" outlineLevel="1">
      <c r="A438" s="32" t="s">
        <v>1126</v>
      </c>
      <c r="B438" s="33" t="s">
        <v>333</v>
      </c>
      <c r="C438" s="32">
        <v>5.29</v>
      </c>
      <c r="D438" s="105"/>
    </row>
    <row r="439" spans="1:4" ht="15.75" outlineLevel="1">
      <c r="A439" s="32" t="s">
        <v>1126</v>
      </c>
      <c r="B439" s="33" t="s">
        <v>153</v>
      </c>
      <c r="C439" s="32">
        <v>5.31</v>
      </c>
      <c r="D439" s="105"/>
    </row>
    <row r="440" spans="1:4" ht="15.75" outlineLevel="1">
      <c r="A440" s="32" t="s">
        <v>1126</v>
      </c>
      <c r="B440" s="33" t="s">
        <v>118</v>
      </c>
      <c r="C440" s="32">
        <v>5.36</v>
      </c>
      <c r="D440" s="105"/>
    </row>
    <row r="441" spans="1:4" ht="15.75" outlineLevel="1">
      <c r="A441" s="32" t="s">
        <v>1126</v>
      </c>
      <c r="B441" s="33" t="s">
        <v>161</v>
      </c>
      <c r="C441" s="32">
        <v>5.37</v>
      </c>
      <c r="D441" s="105"/>
    </row>
    <row r="442" spans="1:4" ht="15.75" outlineLevel="1">
      <c r="A442" s="32" t="s">
        <v>1126</v>
      </c>
      <c r="B442" s="33" t="s">
        <v>11</v>
      </c>
      <c r="C442" s="32">
        <v>5.53</v>
      </c>
      <c r="D442" s="105"/>
    </row>
    <row r="443" spans="1:4" ht="15.75" outlineLevel="1">
      <c r="A443" s="32" t="s">
        <v>1126</v>
      </c>
      <c r="B443" s="33" t="s">
        <v>154</v>
      </c>
      <c r="C443" s="32">
        <v>5.109</v>
      </c>
      <c r="D443" s="105"/>
    </row>
    <row r="444" spans="1:4" ht="15.75" outlineLevel="1">
      <c r="A444" s="32" t="s">
        <v>1126</v>
      </c>
      <c r="B444" s="33" t="s">
        <v>155</v>
      </c>
      <c r="C444" s="32">
        <v>5.1109999999999998</v>
      </c>
      <c r="D444" s="105"/>
    </row>
    <row r="445" spans="1:4" ht="15.75" outlineLevel="1">
      <c r="A445" s="32" t="s">
        <v>1126</v>
      </c>
      <c r="B445" s="33" t="s">
        <v>127</v>
      </c>
      <c r="C445" s="32">
        <v>5.1120000000000001</v>
      </c>
      <c r="D445" s="105"/>
    </row>
    <row r="446" spans="1:4" ht="15.75" outlineLevel="1">
      <c r="A446" s="32" t="s">
        <v>1126</v>
      </c>
      <c r="B446" s="33" t="s">
        <v>1125</v>
      </c>
      <c r="C446" s="32">
        <v>5.1130000000000004</v>
      </c>
      <c r="D446" s="105"/>
    </row>
    <row r="447" spans="1:4" ht="15.75" outlineLevel="1">
      <c r="A447" s="32" t="s">
        <v>1126</v>
      </c>
      <c r="B447" s="33" t="s">
        <v>17</v>
      </c>
      <c r="C447" s="32">
        <v>5.58</v>
      </c>
      <c r="D447" s="105"/>
    </row>
    <row r="448" spans="1:4" ht="15.75" outlineLevel="1">
      <c r="A448" s="32" t="s">
        <v>1126</v>
      </c>
      <c r="B448" s="33" t="s">
        <v>18</v>
      </c>
      <c r="C448" s="32">
        <v>5.54</v>
      </c>
      <c r="D448" s="105"/>
    </row>
    <row r="449" spans="1:4" ht="15.75" outlineLevel="1">
      <c r="A449" s="32" t="s">
        <v>1126</v>
      </c>
      <c r="B449" s="33" t="s">
        <v>19</v>
      </c>
      <c r="C449" s="32">
        <v>5.55</v>
      </c>
      <c r="D449" s="105"/>
    </row>
    <row r="450" spans="1:4" ht="15.75" outlineLevel="1">
      <c r="A450" s="32" t="s">
        <v>1126</v>
      </c>
      <c r="B450" s="33" t="s">
        <v>20</v>
      </c>
      <c r="C450" s="32">
        <v>5.63</v>
      </c>
      <c r="D450" s="105"/>
    </row>
    <row r="451" spans="1:4" ht="15.75" outlineLevel="1">
      <c r="A451" s="32" t="s">
        <v>1126</v>
      </c>
      <c r="B451" s="33" t="s">
        <v>24</v>
      </c>
      <c r="C451" s="32">
        <v>5.47</v>
      </c>
      <c r="D451" s="105"/>
    </row>
    <row r="452" spans="1:4" ht="15.75" outlineLevel="1">
      <c r="A452" s="32" t="s">
        <v>1126</v>
      </c>
      <c r="B452" s="33" t="s">
        <v>25</v>
      </c>
      <c r="C452" s="32">
        <v>5.48</v>
      </c>
      <c r="D452" s="105"/>
    </row>
    <row r="453" spans="1:4" ht="15.75">
      <c r="A453" s="37" t="s">
        <v>1126</v>
      </c>
      <c r="B453" s="33"/>
      <c r="C453" s="32"/>
      <c r="D453" s="105"/>
    </row>
    <row r="454" spans="1:4" ht="15.75" outlineLevel="1">
      <c r="A454" s="32" t="s">
        <v>782</v>
      </c>
      <c r="B454" s="33" t="s">
        <v>0</v>
      </c>
      <c r="C454" s="32">
        <v>5.0999999999999996</v>
      </c>
      <c r="D454" s="105"/>
    </row>
    <row r="455" spans="1:4" ht="15.75" outlineLevel="1">
      <c r="A455" s="32" t="s">
        <v>782</v>
      </c>
      <c r="B455" s="33" t="s">
        <v>1</v>
      </c>
      <c r="C455" s="32">
        <v>5.2</v>
      </c>
      <c r="D455" s="105"/>
    </row>
    <row r="456" spans="1:4" ht="15.75" outlineLevel="1">
      <c r="A456" s="32" t="s">
        <v>782</v>
      </c>
      <c r="B456" s="33" t="s">
        <v>200</v>
      </c>
      <c r="C456" s="32">
        <v>5.5</v>
      </c>
      <c r="D456" s="105"/>
    </row>
    <row r="457" spans="1:4" ht="15.75" outlineLevel="1">
      <c r="A457" s="32" t="s">
        <v>782</v>
      </c>
      <c r="B457" s="33" t="s">
        <v>201</v>
      </c>
      <c r="C457" s="32">
        <v>5.8</v>
      </c>
      <c r="D457" s="104" t="s">
        <v>1110</v>
      </c>
    </row>
    <row r="458" spans="1:4" ht="15.75" outlineLevel="1">
      <c r="A458" s="32" t="s">
        <v>782</v>
      </c>
      <c r="B458" s="33" t="s">
        <v>202</v>
      </c>
      <c r="C458" s="32">
        <v>5.12</v>
      </c>
      <c r="D458" s="104" t="s">
        <v>1110</v>
      </c>
    </row>
    <row r="459" spans="1:4" ht="15.75" outlineLevel="1">
      <c r="A459" s="32" t="s">
        <v>782</v>
      </c>
      <c r="B459" s="33" t="s">
        <v>203</v>
      </c>
      <c r="C459" s="32">
        <v>5.15</v>
      </c>
      <c r="D459" s="105"/>
    </row>
    <row r="460" spans="1:4" ht="15.75" outlineLevel="1">
      <c r="A460" s="32" t="s">
        <v>782</v>
      </c>
      <c r="B460" s="33" t="s">
        <v>204</v>
      </c>
      <c r="C460" s="34">
        <v>5.2</v>
      </c>
      <c r="D460" s="104"/>
    </row>
    <row r="461" spans="1:4" ht="15.75" outlineLevel="1">
      <c r="A461" s="32" t="s">
        <v>782</v>
      </c>
      <c r="B461" s="33" t="s">
        <v>205</v>
      </c>
      <c r="C461" s="32">
        <v>5.25</v>
      </c>
      <c r="D461" s="105"/>
    </row>
    <row r="462" spans="1:4" ht="15.75" outlineLevel="1">
      <c r="A462" s="32" t="s">
        <v>782</v>
      </c>
      <c r="B462" s="33" t="s">
        <v>5</v>
      </c>
      <c r="C462" s="32">
        <v>5.26</v>
      </c>
      <c r="D462" s="105"/>
    </row>
    <row r="463" spans="1:4" ht="15.75" outlineLevel="1">
      <c r="A463" s="32" t="s">
        <v>782</v>
      </c>
      <c r="B463" s="33" t="s">
        <v>839</v>
      </c>
      <c r="C463" s="32">
        <v>5.1139999999999999</v>
      </c>
      <c r="D463" s="104" t="s">
        <v>1110</v>
      </c>
    </row>
    <row r="464" spans="1:4" ht="15.75" outlineLevel="1">
      <c r="A464" s="32" t="s">
        <v>782</v>
      </c>
      <c r="B464" s="33" t="s">
        <v>6</v>
      </c>
      <c r="C464" s="32">
        <v>5.27</v>
      </c>
      <c r="D464" s="105"/>
    </row>
    <row r="465" spans="1:4" ht="15.75" outlineLevel="1">
      <c r="A465" s="32" t="s">
        <v>782</v>
      </c>
      <c r="B465" s="33" t="s">
        <v>1127</v>
      </c>
      <c r="C465" s="32">
        <v>5.1150000000000002</v>
      </c>
      <c r="D465" s="104" t="s">
        <v>1110</v>
      </c>
    </row>
    <row r="466" spans="1:4" ht="15.75" outlineLevel="1">
      <c r="A466" s="32" t="s">
        <v>782</v>
      </c>
      <c r="B466" s="33" t="s">
        <v>1128</v>
      </c>
      <c r="C466" s="32">
        <v>5.1159999999999997</v>
      </c>
      <c r="D466" s="104" t="s">
        <v>1110</v>
      </c>
    </row>
    <row r="467" spans="1:4" ht="15.75" outlineLevel="1">
      <c r="A467" s="32" t="s">
        <v>782</v>
      </c>
      <c r="B467" s="33" t="s">
        <v>7</v>
      </c>
      <c r="C467" s="32">
        <v>5.28</v>
      </c>
      <c r="D467" s="105"/>
    </row>
    <row r="468" spans="1:4" ht="15.75" outlineLevel="1">
      <c r="A468" s="32" t="s">
        <v>782</v>
      </c>
      <c r="B468" s="33" t="s">
        <v>118</v>
      </c>
      <c r="C468" s="32">
        <v>5.36</v>
      </c>
      <c r="D468" s="105"/>
    </row>
    <row r="469" spans="1:4" ht="15.75" outlineLevel="1">
      <c r="A469" s="32" t="s">
        <v>782</v>
      </c>
      <c r="B469" s="33" t="s">
        <v>161</v>
      </c>
      <c r="C469" s="32">
        <v>5.37</v>
      </c>
      <c r="D469" s="105"/>
    </row>
    <row r="470" spans="1:4" ht="15.75" outlineLevel="1">
      <c r="A470" s="32" t="s">
        <v>782</v>
      </c>
      <c r="B470" s="33" t="s">
        <v>11</v>
      </c>
      <c r="C470" s="32">
        <v>5.53</v>
      </c>
      <c r="D470" s="105"/>
    </row>
    <row r="471" spans="1:4" ht="15.75" outlineLevel="1">
      <c r="A471" s="32" t="s">
        <v>782</v>
      </c>
      <c r="B471" s="33" t="s">
        <v>154</v>
      </c>
      <c r="C471" s="32">
        <v>5.109</v>
      </c>
      <c r="D471" s="105"/>
    </row>
    <row r="472" spans="1:4" ht="15.75" outlineLevel="1">
      <c r="A472" s="32" t="s">
        <v>782</v>
      </c>
      <c r="B472" s="33" t="s">
        <v>155</v>
      </c>
      <c r="C472" s="32">
        <v>5.1109999999999998</v>
      </c>
      <c r="D472" s="105"/>
    </row>
    <row r="473" spans="1:4" ht="15.75" outlineLevel="1">
      <c r="A473" s="32" t="s">
        <v>782</v>
      </c>
      <c r="B473" s="33" t="s">
        <v>127</v>
      </c>
      <c r="C473" s="32">
        <v>5.1120000000000001</v>
      </c>
      <c r="D473" s="105"/>
    </row>
    <row r="474" spans="1:4" ht="15.75" outlineLevel="1">
      <c r="A474" s="32" t="s">
        <v>782</v>
      </c>
      <c r="B474" s="33" t="s">
        <v>18</v>
      </c>
      <c r="C474" s="32">
        <v>5.54</v>
      </c>
      <c r="D474" s="105"/>
    </row>
    <row r="475" spans="1:4" ht="15.75" outlineLevel="1">
      <c r="A475" s="32" t="s">
        <v>782</v>
      </c>
      <c r="B475" s="33" t="s">
        <v>1129</v>
      </c>
      <c r="C475" s="32">
        <v>5.61</v>
      </c>
      <c r="D475" s="105"/>
    </row>
    <row r="476" spans="1:4" ht="15.75" outlineLevel="1">
      <c r="A476" s="32" t="s">
        <v>782</v>
      </c>
      <c r="B476" s="33" t="s">
        <v>20</v>
      </c>
      <c r="C476" s="32">
        <v>5.63</v>
      </c>
      <c r="D476" s="105"/>
    </row>
    <row r="477" spans="1:4" ht="15.75" outlineLevel="1">
      <c r="A477" s="32" t="s">
        <v>782</v>
      </c>
      <c r="B477" s="33" t="s">
        <v>1130</v>
      </c>
      <c r="C477" s="32">
        <v>5.46</v>
      </c>
      <c r="D477" s="105"/>
    </row>
    <row r="478" spans="1:4" ht="15.75" outlineLevel="1">
      <c r="A478" s="32" t="s">
        <v>782</v>
      </c>
      <c r="B478" s="33" t="s">
        <v>24</v>
      </c>
      <c r="C478" s="32">
        <v>5.47</v>
      </c>
      <c r="D478" s="105"/>
    </row>
    <row r="479" spans="1:4" ht="15.75" outlineLevel="1">
      <c r="A479" s="32" t="s">
        <v>782</v>
      </c>
      <c r="B479" s="33" t="s">
        <v>25</v>
      </c>
      <c r="C479" s="32">
        <v>5.48</v>
      </c>
      <c r="D479" s="105"/>
    </row>
    <row r="480" spans="1:4" ht="15.75">
      <c r="A480" s="37" t="s">
        <v>782</v>
      </c>
      <c r="B480" s="33"/>
      <c r="C480" s="32"/>
      <c r="D480" s="105"/>
    </row>
    <row r="481" spans="1:4" ht="15.75" outlineLevel="1">
      <c r="A481" s="32" t="s">
        <v>1131</v>
      </c>
      <c r="B481" s="33" t="s">
        <v>0</v>
      </c>
      <c r="C481" s="32">
        <v>5.0999999999999996</v>
      </c>
      <c r="D481" s="105"/>
    </row>
    <row r="482" spans="1:4" ht="15.75" outlineLevel="1">
      <c r="A482" s="32" t="s">
        <v>1131</v>
      </c>
      <c r="B482" s="33" t="s">
        <v>1</v>
      </c>
      <c r="C482" s="32">
        <v>5.2</v>
      </c>
      <c r="D482" s="105"/>
    </row>
    <row r="483" spans="1:4" ht="15.75" outlineLevel="1">
      <c r="A483" s="32" t="s">
        <v>1131</v>
      </c>
      <c r="B483" s="33" t="s">
        <v>2</v>
      </c>
      <c r="C483" s="32">
        <v>5.3</v>
      </c>
      <c r="D483" s="105"/>
    </row>
    <row r="484" spans="1:4" ht="15.75" outlineLevel="1">
      <c r="A484" s="32" t="s">
        <v>1131</v>
      </c>
      <c r="B484" s="33" t="s">
        <v>150</v>
      </c>
      <c r="C484" s="32">
        <v>5.6</v>
      </c>
      <c r="D484" s="105"/>
    </row>
    <row r="485" spans="1:4" ht="15.75" outlineLevel="1">
      <c r="A485" s="32" t="s">
        <v>1131</v>
      </c>
      <c r="B485" s="33" t="s">
        <v>1112</v>
      </c>
      <c r="C485" s="34">
        <v>5.0999999999999996</v>
      </c>
      <c r="D485" s="105"/>
    </row>
    <row r="486" spans="1:4" ht="15.75" outlineLevel="1">
      <c r="A486" s="32" t="s">
        <v>1131</v>
      </c>
      <c r="B486" s="33" t="s">
        <v>1111</v>
      </c>
      <c r="C486" s="32">
        <v>5.14</v>
      </c>
      <c r="D486" s="105"/>
    </row>
    <row r="487" spans="1:4" ht="15.75" outlineLevel="1">
      <c r="A487" s="32" t="s">
        <v>1131</v>
      </c>
      <c r="B487" s="33" t="s">
        <v>4</v>
      </c>
      <c r="C487" s="32">
        <v>5.19</v>
      </c>
      <c r="D487" s="105"/>
    </row>
    <row r="488" spans="1:4" ht="15.75" outlineLevel="1">
      <c r="A488" s="32" t="s">
        <v>1131</v>
      </c>
      <c r="B488" s="33" t="s">
        <v>152</v>
      </c>
      <c r="C488" s="32">
        <v>5.24</v>
      </c>
      <c r="D488" s="105"/>
    </row>
    <row r="489" spans="1:4" ht="15.75" outlineLevel="1">
      <c r="A489" s="32" t="s">
        <v>1131</v>
      </c>
      <c r="B489" s="33" t="s">
        <v>6</v>
      </c>
      <c r="C489" s="32">
        <v>5.27</v>
      </c>
      <c r="D489" s="105"/>
    </row>
    <row r="490" spans="1:4" ht="15.75" outlineLevel="1">
      <c r="A490" s="32" t="s">
        <v>1131</v>
      </c>
      <c r="B490" s="33" t="s">
        <v>7</v>
      </c>
      <c r="C490" s="32">
        <v>5.28</v>
      </c>
      <c r="D490" s="105"/>
    </row>
    <row r="491" spans="1:4" ht="15.75" outlineLevel="1">
      <c r="A491" s="32" t="s">
        <v>1131</v>
      </c>
      <c r="B491" s="33" t="s">
        <v>333</v>
      </c>
      <c r="C491" s="32">
        <v>5.29</v>
      </c>
      <c r="D491" s="105"/>
    </row>
    <row r="492" spans="1:4" ht="15.75" outlineLevel="1">
      <c r="A492" s="32" t="s">
        <v>1131</v>
      </c>
      <c r="B492" s="33" t="s">
        <v>1116</v>
      </c>
      <c r="C492" s="32">
        <v>5.34</v>
      </c>
      <c r="D492" s="105"/>
    </row>
    <row r="493" spans="1:4" ht="15.75" outlineLevel="1">
      <c r="A493" s="32" t="s">
        <v>1131</v>
      </c>
      <c r="B493" s="33" t="s">
        <v>153</v>
      </c>
      <c r="C493" s="32">
        <v>5.31</v>
      </c>
      <c r="D493" s="105"/>
    </row>
    <row r="494" spans="1:4" ht="15.75" outlineLevel="1">
      <c r="A494" s="32" t="s">
        <v>1131</v>
      </c>
      <c r="B494" s="33" t="s">
        <v>1117</v>
      </c>
      <c r="C494" s="32">
        <v>5.101</v>
      </c>
      <c r="D494" s="105"/>
    </row>
    <row r="495" spans="1:4" ht="15.75" outlineLevel="1">
      <c r="A495" s="32" t="s">
        <v>1131</v>
      </c>
      <c r="B495" s="33" t="s">
        <v>118</v>
      </c>
      <c r="C495" s="32">
        <v>5.36</v>
      </c>
      <c r="D495" s="105"/>
    </row>
    <row r="496" spans="1:4" ht="15.75" outlineLevel="1">
      <c r="A496" s="32" t="s">
        <v>1131</v>
      </c>
      <c r="B496" s="33" t="s">
        <v>161</v>
      </c>
      <c r="C496" s="32">
        <v>5.37</v>
      </c>
      <c r="D496" s="105"/>
    </row>
    <row r="497" spans="1:4" ht="15.75" outlineLevel="1">
      <c r="A497" s="32" t="s">
        <v>1131</v>
      </c>
      <c r="B497" s="33" t="s">
        <v>11</v>
      </c>
      <c r="C497" s="32">
        <v>5.53</v>
      </c>
      <c r="D497" s="105"/>
    </row>
    <row r="498" spans="1:4" ht="15.75" outlineLevel="1">
      <c r="A498" s="32" t="s">
        <v>1131</v>
      </c>
      <c r="B498" s="33" t="s">
        <v>154</v>
      </c>
      <c r="C498" s="32">
        <v>5.109</v>
      </c>
      <c r="D498" s="105"/>
    </row>
    <row r="499" spans="1:4" ht="15.75" outlineLevel="1">
      <c r="A499" s="32" t="s">
        <v>1131</v>
      </c>
      <c r="B499" s="33" t="s">
        <v>155</v>
      </c>
      <c r="C499" s="32">
        <v>5.1109999999999998</v>
      </c>
      <c r="D499" s="105"/>
    </row>
    <row r="500" spans="1:4" ht="15.75" outlineLevel="1">
      <c r="A500" s="32" t="s">
        <v>1131</v>
      </c>
      <c r="B500" s="33" t="s">
        <v>127</v>
      </c>
      <c r="C500" s="32">
        <v>5.1120000000000001</v>
      </c>
      <c r="D500" s="105"/>
    </row>
    <row r="501" spans="1:4" ht="15.75" outlineLevel="1">
      <c r="A501" s="32" t="s">
        <v>1131</v>
      </c>
      <c r="B501" s="33" t="s">
        <v>1118</v>
      </c>
      <c r="C501" s="32">
        <v>5.1020000000000003</v>
      </c>
      <c r="D501" s="105"/>
    </row>
    <row r="502" spans="1:4" ht="15.75" outlineLevel="1">
      <c r="A502" s="32" t="s">
        <v>1131</v>
      </c>
      <c r="B502" s="33" t="s">
        <v>1119</v>
      </c>
      <c r="C502" s="35">
        <v>5.0999999999999996</v>
      </c>
      <c r="D502" s="105"/>
    </row>
    <row r="503" spans="1:4" ht="15.75" outlineLevel="1">
      <c r="A503" s="32" t="s">
        <v>1131</v>
      </c>
      <c r="B503" s="33" t="s">
        <v>17</v>
      </c>
      <c r="C503" s="32">
        <v>5.58</v>
      </c>
      <c r="D503" s="105"/>
    </row>
    <row r="504" spans="1:4" ht="15.75" outlineLevel="1">
      <c r="A504" s="32" t="s">
        <v>1131</v>
      </c>
      <c r="B504" s="33" t="s">
        <v>19</v>
      </c>
      <c r="C504" s="32">
        <v>5.55</v>
      </c>
      <c r="D504" s="105"/>
    </row>
    <row r="505" spans="1:4" ht="15.75" outlineLevel="1">
      <c r="A505" s="32" t="s">
        <v>1131</v>
      </c>
      <c r="B505" s="33" t="s">
        <v>18</v>
      </c>
      <c r="C505" s="32">
        <v>5.54</v>
      </c>
      <c r="D505" s="105"/>
    </row>
    <row r="506" spans="1:4" ht="15.75" outlineLevel="1">
      <c r="A506" s="32" t="s">
        <v>1131</v>
      </c>
      <c r="B506" s="33" t="s">
        <v>20</v>
      </c>
      <c r="C506" s="32">
        <v>5.63</v>
      </c>
      <c r="D506" s="105"/>
    </row>
    <row r="507" spans="1:4" ht="15.75" outlineLevel="1">
      <c r="A507" s="32" t="s">
        <v>1131</v>
      </c>
      <c r="B507" s="33" t="s">
        <v>24</v>
      </c>
      <c r="C507" s="32">
        <v>5.47</v>
      </c>
      <c r="D507" s="105"/>
    </row>
    <row r="508" spans="1:4" ht="15.75" outlineLevel="1">
      <c r="A508" s="32" t="s">
        <v>1131</v>
      </c>
      <c r="B508" s="33" t="s">
        <v>25</v>
      </c>
      <c r="C508" s="32">
        <v>5.48</v>
      </c>
      <c r="D508" s="105"/>
    </row>
    <row r="509" spans="1:4" ht="15.75">
      <c r="A509" s="37" t="s">
        <v>1131</v>
      </c>
      <c r="B509" s="33"/>
      <c r="C509" s="32"/>
      <c r="D509" s="105"/>
    </row>
    <row r="510" spans="1:4" ht="15.75" outlineLevel="1">
      <c r="A510" s="32" t="s">
        <v>1039</v>
      </c>
      <c r="B510" s="33" t="s">
        <v>0</v>
      </c>
      <c r="C510" s="32">
        <v>5.0999999999999996</v>
      </c>
      <c r="D510" s="105"/>
    </row>
    <row r="511" spans="1:4" ht="15.75" outlineLevel="1">
      <c r="A511" s="32" t="s">
        <v>1039</v>
      </c>
      <c r="B511" s="33" t="s">
        <v>1</v>
      </c>
      <c r="C511" s="32">
        <v>5.2</v>
      </c>
      <c r="D511" s="105"/>
    </row>
    <row r="512" spans="1:4" ht="15.75" outlineLevel="1">
      <c r="A512" s="32" t="s">
        <v>1039</v>
      </c>
      <c r="B512" s="33" t="s">
        <v>2</v>
      </c>
      <c r="C512" s="32">
        <v>5.3</v>
      </c>
      <c r="D512" s="105"/>
    </row>
    <row r="513" spans="1:4" ht="15.75" outlineLevel="1">
      <c r="A513" s="32" t="s">
        <v>1039</v>
      </c>
      <c r="B513" s="33" t="s">
        <v>150</v>
      </c>
      <c r="C513" s="32">
        <v>5.6</v>
      </c>
      <c r="D513" s="105"/>
    </row>
    <row r="514" spans="1:4" ht="15.75" outlineLevel="1">
      <c r="A514" s="32" t="s">
        <v>1039</v>
      </c>
      <c r="B514" s="33" t="s">
        <v>1112</v>
      </c>
      <c r="C514" s="34">
        <v>5.0999999999999996</v>
      </c>
      <c r="D514" s="105"/>
    </row>
    <row r="515" spans="1:4" ht="15.75" outlineLevel="1">
      <c r="A515" s="32" t="s">
        <v>1039</v>
      </c>
      <c r="B515" s="33" t="s">
        <v>1111</v>
      </c>
      <c r="C515" s="32">
        <v>5.14</v>
      </c>
      <c r="D515" s="105"/>
    </row>
    <row r="516" spans="1:4" ht="15.75" outlineLevel="1">
      <c r="A516" s="32" t="s">
        <v>1039</v>
      </c>
      <c r="B516" s="33" t="s">
        <v>4</v>
      </c>
      <c r="C516" s="32">
        <v>5.19</v>
      </c>
      <c r="D516" s="105"/>
    </row>
    <row r="517" spans="1:4" ht="15.75" outlineLevel="1">
      <c r="A517" s="32" t="s">
        <v>1039</v>
      </c>
      <c r="B517" s="33" t="s">
        <v>152</v>
      </c>
      <c r="C517" s="32">
        <v>5.24</v>
      </c>
      <c r="D517" s="105"/>
    </row>
    <row r="518" spans="1:4" ht="15.75" outlineLevel="1">
      <c r="A518" s="32" t="s">
        <v>1039</v>
      </c>
      <c r="B518" s="33" t="s">
        <v>5</v>
      </c>
      <c r="C518" s="32">
        <v>5.26</v>
      </c>
      <c r="D518" s="105"/>
    </row>
    <row r="519" spans="1:4" ht="15.75" outlineLevel="1">
      <c r="A519" s="32" t="s">
        <v>1039</v>
      </c>
      <c r="B519" s="33" t="s">
        <v>6</v>
      </c>
      <c r="C519" s="32">
        <v>5.27</v>
      </c>
      <c r="D519" s="105"/>
    </row>
    <row r="520" spans="1:4" ht="15.75" outlineLevel="1">
      <c r="A520" s="32" t="s">
        <v>1039</v>
      </c>
      <c r="B520" s="33" t="s">
        <v>7</v>
      </c>
      <c r="C520" s="32">
        <v>5.28</v>
      </c>
      <c r="D520" s="105"/>
    </row>
    <row r="521" spans="1:4" ht="15.75" outlineLevel="1">
      <c r="A521" s="32" t="s">
        <v>1039</v>
      </c>
      <c r="B521" s="33" t="s">
        <v>153</v>
      </c>
      <c r="C521" s="32">
        <v>5.31</v>
      </c>
      <c r="D521" s="105"/>
    </row>
    <row r="522" spans="1:4" ht="15.75" outlineLevel="1">
      <c r="A522" s="32" t="s">
        <v>1039</v>
      </c>
      <c r="B522" s="33" t="s">
        <v>183</v>
      </c>
      <c r="C522" s="32">
        <v>5.33</v>
      </c>
      <c r="D522" s="105"/>
    </row>
    <row r="523" spans="1:4" ht="15.75" outlineLevel="1">
      <c r="A523" s="32" t="s">
        <v>1039</v>
      </c>
      <c r="B523" s="33" t="s">
        <v>1117</v>
      </c>
      <c r="C523" s="32">
        <v>5.101</v>
      </c>
      <c r="D523" s="105"/>
    </row>
    <row r="524" spans="1:4" ht="15.75" outlineLevel="1">
      <c r="A524" s="32" t="s">
        <v>1039</v>
      </c>
      <c r="B524" s="33" t="s">
        <v>118</v>
      </c>
      <c r="C524" s="32">
        <v>5.36</v>
      </c>
      <c r="D524" s="105"/>
    </row>
    <row r="525" spans="1:4" ht="15.75" outlineLevel="1">
      <c r="A525" s="32" t="s">
        <v>1039</v>
      </c>
      <c r="B525" s="33" t="s">
        <v>161</v>
      </c>
      <c r="C525" s="32">
        <v>5.37</v>
      </c>
      <c r="D525" s="105"/>
    </row>
    <row r="526" spans="1:4" ht="15.75" outlineLevel="1">
      <c r="A526" s="32" t="s">
        <v>1039</v>
      </c>
      <c r="B526" s="33" t="s">
        <v>11</v>
      </c>
      <c r="C526" s="32">
        <v>5.53</v>
      </c>
      <c r="D526" s="105"/>
    </row>
    <row r="527" spans="1:4" ht="15.75" outlineLevel="1">
      <c r="A527" s="32" t="s">
        <v>1039</v>
      </c>
      <c r="B527" s="33" t="s">
        <v>154</v>
      </c>
      <c r="C527" s="32">
        <v>5.109</v>
      </c>
      <c r="D527" s="105"/>
    </row>
    <row r="528" spans="1:4" ht="15.75" outlineLevel="1">
      <c r="A528" s="32" t="s">
        <v>1039</v>
      </c>
      <c r="B528" s="33" t="s">
        <v>155</v>
      </c>
      <c r="C528" s="32">
        <v>5.1109999999999998</v>
      </c>
      <c r="D528" s="105"/>
    </row>
    <row r="529" spans="1:4" ht="15.75" outlineLevel="1">
      <c r="A529" s="32" t="s">
        <v>1039</v>
      </c>
      <c r="B529" s="33" t="s">
        <v>127</v>
      </c>
      <c r="C529" s="32">
        <v>5.1120000000000001</v>
      </c>
      <c r="D529" s="105"/>
    </row>
    <row r="530" spans="1:4" ht="15.75" outlineLevel="1">
      <c r="A530" s="32" t="s">
        <v>1039</v>
      </c>
      <c r="B530" s="33" t="s">
        <v>1118</v>
      </c>
      <c r="C530" s="32">
        <v>5.1020000000000003</v>
      </c>
      <c r="D530" s="105"/>
    </row>
    <row r="531" spans="1:4" ht="15.75" outlineLevel="1">
      <c r="A531" s="32" t="s">
        <v>1039</v>
      </c>
      <c r="B531" s="33" t="s">
        <v>1119</v>
      </c>
      <c r="C531" s="35">
        <v>5.0999999999999996</v>
      </c>
      <c r="D531" s="105"/>
    </row>
    <row r="532" spans="1:4" ht="15.75" outlineLevel="1">
      <c r="A532" s="32" t="s">
        <v>1039</v>
      </c>
      <c r="B532" s="33" t="s">
        <v>17</v>
      </c>
      <c r="C532" s="32">
        <v>5.58</v>
      </c>
      <c r="D532" s="105"/>
    </row>
    <row r="533" spans="1:4" ht="15.75" outlineLevel="1">
      <c r="A533" s="32" t="s">
        <v>1039</v>
      </c>
      <c r="B533" s="33" t="s">
        <v>19</v>
      </c>
      <c r="C533" s="32">
        <v>5.55</v>
      </c>
      <c r="D533" s="105"/>
    </row>
    <row r="534" spans="1:4" ht="15.75" outlineLevel="1">
      <c r="A534" s="32" t="s">
        <v>1039</v>
      </c>
      <c r="B534" s="33" t="s">
        <v>18</v>
      </c>
      <c r="C534" s="32">
        <v>5.54</v>
      </c>
      <c r="D534" s="105"/>
    </row>
    <row r="535" spans="1:4" ht="15.75" outlineLevel="1">
      <c r="A535" s="32" t="s">
        <v>1039</v>
      </c>
      <c r="B535" s="33" t="s">
        <v>20</v>
      </c>
      <c r="C535" s="32">
        <v>5.63</v>
      </c>
      <c r="D535" s="105"/>
    </row>
    <row r="536" spans="1:4" ht="15.75" outlineLevel="1">
      <c r="A536" s="32" t="s">
        <v>1039</v>
      </c>
      <c r="B536" s="33" t="s">
        <v>24</v>
      </c>
      <c r="C536" s="32">
        <v>5.47</v>
      </c>
      <c r="D536" s="105"/>
    </row>
    <row r="537" spans="1:4" ht="15.75" outlineLevel="1">
      <c r="A537" s="32" t="s">
        <v>1039</v>
      </c>
      <c r="B537" s="33" t="s">
        <v>25</v>
      </c>
      <c r="C537" s="32">
        <v>5.48</v>
      </c>
      <c r="D537" s="105"/>
    </row>
    <row r="538" spans="1:4" ht="15.75">
      <c r="A538" s="37" t="s">
        <v>1039</v>
      </c>
      <c r="B538" s="33"/>
      <c r="C538" s="32"/>
      <c r="D538" s="105"/>
    </row>
    <row r="539" spans="1:4" ht="15.75" outlineLevel="1">
      <c r="A539" s="32" t="s">
        <v>1048</v>
      </c>
      <c r="B539" s="33" t="s">
        <v>0</v>
      </c>
      <c r="C539" s="32">
        <v>5.0999999999999996</v>
      </c>
      <c r="D539" s="105"/>
    </row>
    <row r="540" spans="1:4" ht="15.75" outlineLevel="1">
      <c r="A540" s="32" t="s">
        <v>1048</v>
      </c>
      <c r="B540" s="33" t="s">
        <v>1</v>
      </c>
      <c r="C540" s="32">
        <v>5.2</v>
      </c>
      <c r="D540" s="105"/>
    </row>
    <row r="541" spans="1:4" ht="15.75" outlineLevel="1">
      <c r="A541" s="32" t="s">
        <v>1048</v>
      </c>
      <c r="B541" s="33" t="s">
        <v>5</v>
      </c>
      <c r="C541" s="32">
        <v>5.26</v>
      </c>
      <c r="D541" s="105"/>
    </row>
    <row r="542" spans="1:4" ht="15.75" outlineLevel="1">
      <c r="A542" s="32" t="s">
        <v>1048</v>
      </c>
      <c r="B542" s="33" t="s">
        <v>1132</v>
      </c>
      <c r="C542" s="32">
        <v>5.21</v>
      </c>
      <c r="D542" s="105"/>
    </row>
    <row r="543" spans="1:4" ht="15.75" outlineLevel="1">
      <c r="A543" s="32" t="s">
        <v>1048</v>
      </c>
      <c r="B543" s="33" t="s">
        <v>1133</v>
      </c>
      <c r="C543" s="32">
        <v>5.53</v>
      </c>
      <c r="D543" s="105"/>
    </row>
    <row r="544" spans="1:4" ht="15.75" outlineLevel="1">
      <c r="A544" s="32" t="s">
        <v>1048</v>
      </c>
      <c r="B544" s="33" t="s">
        <v>18</v>
      </c>
      <c r="C544" s="32">
        <v>5.54</v>
      </c>
      <c r="D544" s="105"/>
    </row>
    <row r="545" spans="1:4" ht="15.75" outlineLevel="1">
      <c r="A545" s="32" t="s">
        <v>1048</v>
      </c>
      <c r="B545" s="33" t="s">
        <v>1134</v>
      </c>
      <c r="C545" s="32">
        <v>5.58</v>
      </c>
      <c r="D545" s="105"/>
    </row>
    <row r="546" spans="1:4" ht="15.75" outlineLevel="1">
      <c r="A546" s="32" t="s">
        <v>1048</v>
      </c>
      <c r="B546" s="33" t="s">
        <v>1135</v>
      </c>
      <c r="C546" s="32">
        <v>5.1180000000000003</v>
      </c>
      <c r="D546" s="105"/>
    </row>
    <row r="547" spans="1:4" ht="15.75" outlineLevel="1">
      <c r="A547" s="32" t="s">
        <v>1048</v>
      </c>
      <c r="B547" s="33" t="s">
        <v>1136</v>
      </c>
      <c r="C547" s="32">
        <v>5.47</v>
      </c>
      <c r="D547" s="105"/>
    </row>
    <row r="548" spans="1:4" ht="15.75" outlineLevel="1">
      <c r="A548" s="32" t="s">
        <v>1048</v>
      </c>
      <c r="B548" s="33" t="s">
        <v>1137</v>
      </c>
      <c r="C548" s="32">
        <v>5.48</v>
      </c>
      <c r="D548" s="105"/>
    </row>
    <row r="549" spans="1:4" ht="15.75" outlineLevel="1">
      <c r="A549" s="32" t="s">
        <v>1048</v>
      </c>
      <c r="B549" s="33" t="s">
        <v>1138</v>
      </c>
      <c r="C549" s="32">
        <v>5.21</v>
      </c>
      <c r="D549" s="105"/>
    </row>
    <row r="550" spans="1:4" ht="15.75" outlineLevel="1">
      <c r="A550" s="32" t="s">
        <v>1048</v>
      </c>
      <c r="B550" s="33" t="s">
        <v>1139</v>
      </c>
      <c r="C550" s="32">
        <v>5.53</v>
      </c>
      <c r="D550" s="105"/>
    </row>
    <row r="551" spans="1:4" ht="15.75" outlineLevel="1">
      <c r="A551" s="32" t="s">
        <v>1048</v>
      </c>
      <c r="B551" s="33" t="s">
        <v>18</v>
      </c>
      <c r="C551" s="32">
        <v>5.54</v>
      </c>
      <c r="D551" s="105"/>
    </row>
    <row r="552" spans="1:4" ht="15.75" outlineLevel="1">
      <c r="A552" s="32" t="s">
        <v>1048</v>
      </c>
      <c r="B552" s="33" t="s">
        <v>1140</v>
      </c>
      <c r="C552" s="32">
        <v>5.58</v>
      </c>
      <c r="D552" s="105"/>
    </row>
    <row r="553" spans="1:4" ht="15.75" outlineLevel="1">
      <c r="A553" s="32" t="s">
        <v>1048</v>
      </c>
      <c r="B553" s="33" t="s">
        <v>1141</v>
      </c>
      <c r="C553" s="32">
        <v>5.1180000000000003</v>
      </c>
      <c r="D553" s="105"/>
    </row>
    <row r="554" spans="1:4" ht="15.75" outlineLevel="1">
      <c r="A554" s="32" t="s">
        <v>1048</v>
      </c>
      <c r="B554" s="33" t="s">
        <v>1142</v>
      </c>
      <c r="C554" s="32">
        <v>5.47</v>
      </c>
      <c r="D554" s="105"/>
    </row>
    <row r="555" spans="1:4" ht="15.75" outlineLevel="1">
      <c r="A555" s="32" t="s">
        <v>1048</v>
      </c>
      <c r="B555" s="33" t="s">
        <v>1143</v>
      </c>
      <c r="C555" s="32">
        <v>5.48</v>
      </c>
      <c r="D555" s="105"/>
    </row>
    <row r="556" spans="1:4" ht="15.75" outlineLevel="1">
      <c r="A556" s="32" t="s">
        <v>1048</v>
      </c>
      <c r="B556" s="33" t="s">
        <v>1144</v>
      </c>
      <c r="C556" s="32">
        <v>5.63</v>
      </c>
      <c r="D556" s="105"/>
    </row>
    <row r="557" spans="1:4" ht="15.75" outlineLevel="1">
      <c r="A557" s="32" t="s">
        <v>1048</v>
      </c>
      <c r="B557" s="33" t="s">
        <v>6</v>
      </c>
      <c r="C557" s="32">
        <v>5.27</v>
      </c>
      <c r="D557" s="105"/>
    </row>
    <row r="558" spans="1:4" ht="15.75" outlineLevel="1">
      <c r="A558" s="32" t="s">
        <v>1048</v>
      </c>
      <c r="B558" s="33" t="s">
        <v>7</v>
      </c>
      <c r="C558" s="32">
        <v>5.28</v>
      </c>
      <c r="D558" s="105"/>
    </row>
    <row r="559" spans="1:4" ht="15.75" outlineLevel="1">
      <c r="A559" s="32" t="s">
        <v>1048</v>
      </c>
      <c r="B559" s="33" t="s">
        <v>1145</v>
      </c>
      <c r="C559" s="32">
        <v>5.35</v>
      </c>
      <c r="D559" s="105"/>
    </row>
    <row r="560" spans="1:4" ht="15.75" outlineLevel="1">
      <c r="A560" s="32" t="s">
        <v>1048</v>
      </c>
      <c r="B560" s="33" t="s">
        <v>935</v>
      </c>
      <c r="C560" s="32">
        <v>5.1189999999999998</v>
      </c>
      <c r="D560" s="105"/>
    </row>
    <row r="561" spans="1:4" ht="15.75" outlineLevel="1">
      <c r="A561" s="32" t="s">
        <v>1048</v>
      </c>
      <c r="B561" s="33" t="s">
        <v>942</v>
      </c>
      <c r="C561" s="35">
        <v>5.12</v>
      </c>
      <c r="D561" s="105"/>
    </row>
    <row r="562" spans="1:4" ht="15.75" outlineLevel="1">
      <c r="A562" s="32" t="s">
        <v>1048</v>
      </c>
      <c r="B562" s="33" t="s">
        <v>331</v>
      </c>
      <c r="C562" s="32">
        <v>5.1210000000000004</v>
      </c>
      <c r="D562" s="105"/>
    </row>
    <row r="563" spans="1:4" ht="15.75" outlineLevel="1">
      <c r="A563" s="32" t="s">
        <v>1048</v>
      </c>
      <c r="B563" s="33" t="s">
        <v>118</v>
      </c>
      <c r="C563" s="32">
        <v>5.36</v>
      </c>
      <c r="D563" s="105"/>
    </row>
    <row r="564" spans="1:4" ht="15.75" outlineLevel="1">
      <c r="A564" s="32" t="s">
        <v>1048</v>
      </c>
      <c r="B564" s="33" t="s">
        <v>1146</v>
      </c>
      <c r="C564" s="32">
        <v>5.1219999999999999</v>
      </c>
      <c r="D564" s="105"/>
    </row>
    <row r="565" spans="1:4" ht="15.75" outlineLevel="1">
      <c r="A565" s="32" t="s">
        <v>1048</v>
      </c>
      <c r="B565" s="33" t="s">
        <v>1147</v>
      </c>
      <c r="C565" s="32">
        <v>5.1230000000000002</v>
      </c>
      <c r="D565" s="105"/>
    </row>
    <row r="566" spans="1:4" ht="15.75" outlineLevel="1">
      <c r="A566" s="32" t="s">
        <v>1048</v>
      </c>
      <c r="B566" s="33" t="s">
        <v>906</v>
      </c>
      <c r="C566" s="32">
        <v>5.1239999999999997</v>
      </c>
      <c r="D566" s="105"/>
    </row>
    <row r="567" spans="1:4" ht="15.75" outlineLevel="1">
      <c r="A567" s="32" t="s">
        <v>1048</v>
      </c>
      <c r="B567" s="33" t="s">
        <v>914</v>
      </c>
      <c r="C567" s="32">
        <v>5.125</v>
      </c>
      <c r="D567" s="105"/>
    </row>
    <row r="568" spans="1:4" ht="15.75" outlineLevel="1">
      <c r="A568" s="32" t="s">
        <v>1048</v>
      </c>
      <c r="B568" s="33" t="s">
        <v>1148</v>
      </c>
      <c r="C568" s="32">
        <v>5.1260000000000003</v>
      </c>
      <c r="D568" s="105"/>
    </row>
    <row r="569" spans="1:4" ht="15.75" outlineLevel="1">
      <c r="A569" s="32" t="s">
        <v>1048</v>
      </c>
      <c r="B569" s="33" t="s">
        <v>932</v>
      </c>
      <c r="C569" s="32">
        <v>5.1269999999999998</v>
      </c>
      <c r="D569" s="105"/>
    </row>
    <row r="570" spans="1:4" ht="15.75" outlineLevel="1">
      <c r="A570" s="32" t="s">
        <v>1048</v>
      </c>
      <c r="B570" s="33" t="s">
        <v>917</v>
      </c>
      <c r="C570" s="34">
        <v>5.72</v>
      </c>
      <c r="D570" s="105"/>
    </row>
    <row r="571" spans="1:4" ht="15.75" outlineLevel="1">
      <c r="A571" s="32" t="s">
        <v>1048</v>
      </c>
      <c r="B571" s="33" t="s">
        <v>928</v>
      </c>
      <c r="C571" s="32">
        <v>5.1280000000000001</v>
      </c>
      <c r="D571" s="105"/>
    </row>
    <row r="572" spans="1:4" ht="15.75" outlineLevel="1">
      <c r="A572" s="32" t="s">
        <v>1048</v>
      </c>
      <c r="B572" s="33" t="s">
        <v>1149</v>
      </c>
      <c r="C572" s="32">
        <v>5.1289999999999996</v>
      </c>
      <c r="D572" s="104" t="s">
        <v>1110</v>
      </c>
    </row>
    <row r="573" spans="1:4" ht="15.75" outlineLevel="1">
      <c r="A573" s="32" t="s">
        <v>1048</v>
      </c>
      <c r="B573" s="33" t="s">
        <v>1150</v>
      </c>
      <c r="C573" s="32">
        <v>5.1310000000000002</v>
      </c>
      <c r="D573" s="105"/>
    </row>
    <row r="574" spans="1:4" ht="15.75" outlineLevel="1">
      <c r="A574" s="32" t="s">
        <v>1048</v>
      </c>
      <c r="B574" s="33" t="s">
        <v>1151</v>
      </c>
      <c r="C574" s="32">
        <v>5.1319999999999997</v>
      </c>
      <c r="D574" s="104" t="s">
        <v>1110</v>
      </c>
    </row>
    <row r="575" spans="1:4" ht="15.75" outlineLevel="1">
      <c r="A575" s="32" t="s">
        <v>1048</v>
      </c>
      <c r="B575" s="33" t="s">
        <v>957</v>
      </c>
      <c r="C575" s="32">
        <v>5.133</v>
      </c>
      <c r="D575" s="104" t="s">
        <v>1110</v>
      </c>
    </row>
    <row r="576" spans="1:4" ht="15.75" outlineLevel="1">
      <c r="A576" s="32" t="s">
        <v>1048</v>
      </c>
      <c r="B576" s="33" t="s">
        <v>1152</v>
      </c>
      <c r="C576" s="32">
        <v>5.1340000000000003</v>
      </c>
      <c r="D576" s="104" t="s">
        <v>1110</v>
      </c>
    </row>
    <row r="577" spans="1:4" ht="15.75" outlineLevel="1">
      <c r="A577" s="32" t="s">
        <v>1048</v>
      </c>
      <c r="B577" s="33" t="s">
        <v>1153</v>
      </c>
      <c r="C577" s="35">
        <v>5.13</v>
      </c>
      <c r="D577" s="105"/>
    </row>
    <row r="578" spans="1:4" ht="15.75" outlineLevel="1">
      <c r="A578" s="32" t="s">
        <v>1048</v>
      </c>
      <c r="B578" s="33" t="s">
        <v>24</v>
      </c>
      <c r="C578" s="32">
        <v>5.47</v>
      </c>
      <c r="D578" s="105"/>
    </row>
    <row r="579" spans="1:4" ht="15.75" outlineLevel="1">
      <c r="A579" s="32" t="s">
        <v>1048</v>
      </c>
      <c r="B579" s="33" t="s">
        <v>25</v>
      </c>
      <c r="C579" s="32">
        <v>5.48</v>
      </c>
      <c r="D579" s="105"/>
    </row>
    <row r="580" spans="1:4" ht="15.75">
      <c r="A580" s="37" t="s">
        <v>1048</v>
      </c>
      <c r="B580" s="33"/>
      <c r="C580" s="32"/>
      <c r="D580" s="105"/>
    </row>
    <row r="581" spans="1:4" ht="15.75" outlineLevel="1">
      <c r="A581" s="32" t="s">
        <v>1041</v>
      </c>
      <c r="B581" s="33" t="s">
        <v>0</v>
      </c>
      <c r="C581" s="32">
        <v>5.0999999999999996</v>
      </c>
      <c r="D581" s="105"/>
    </row>
    <row r="582" spans="1:4" ht="15.75" outlineLevel="1">
      <c r="A582" s="32" t="s">
        <v>1041</v>
      </c>
      <c r="B582" s="33" t="s">
        <v>1</v>
      </c>
      <c r="C582" s="32">
        <v>5.2</v>
      </c>
      <c r="D582" s="105"/>
    </row>
    <row r="583" spans="1:4" ht="15.75" outlineLevel="1">
      <c r="A583" s="32" t="s">
        <v>1041</v>
      </c>
      <c r="B583" s="33" t="s">
        <v>113</v>
      </c>
      <c r="C583" s="32">
        <v>5.9</v>
      </c>
      <c r="D583" s="104" t="s">
        <v>1110</v>
      </c>
    </row>
    <row r="584" spans="1:4" ht="15.75" outlineLevel="1">
      <c r="A584" s="32" t="s">
        <v>1041</v>
      </c>
      <c r="B584" s="33" t="s">
        <v>114</v>
      </c>
      <c r="C584" s="32">
        <v>5.13</v>
      </c>
      <c r="D584" s="104" t="s">
        <v>1110</v>
      </c>
    </row>
    <row r="585" spans="1:4" ht="15.75" outlineLevel="1">
      <c r="A585" s="32" t="s">
        <v>1041</v>
      </c>
      <c r="B585" s="33" t="s">
        <v>115</v>
      </c>
      <c r="C585" s="32">
        <v>5.16</v>
      </c>
      <c r="D585" s="104" t="s">
        <v>1110</v>
      </c>
    </row>
    <row r="586" spans="1:4" ht="15.75" outlineLevel="1">
      <c r="A586" s="32" t="s">
        <v>1041</v>
      </c>
      <c r="B586" s="33" t="s">
        <v>116</v>
      </c>
      <c r="C586" s="32">
        <v>5.22</v>
      </c>
      <c r="D586" s="104"/>
    </row>
    <row r="587" spans="1:4" ht="15.75" outlineLevel="1">
      <c r="A587" s="32" t="s">
        <v>1041</v>
      </c>
      <c r="B587" s="33" t="s">
        <v>5</v>
      </c>
      <c r="C587" s="32">
        <v>5.26</v>
      </c>
      <c r="D587" s="105"/>
    </row>
    <row r="588" spans="1:4" ht="15.75" outlineLevel="1">
      <c r="A588" s="32" t="s">
        <v>1041</v>
      </c>
      <c r="B588" s="33" t="s">
        <v>1154</v>
      </c>
      <c r="C588" s="32">
        <v>5.77</v>
      </c>
      <c r="D588" s="105"/>
    </row>
    <row r="589" spans="1:4" ht="15.75" outlineLevel="1">
      <c r="A589" s="32" t="s">
        <v>1041</v>
      </c>
      <c r="B589" s="33" t="s">
        <v>6</v>
      </c>
      <c r="C589" s="32">
        <v>5.27</v>
      </c>
      <c r="D589" s="105"/>
    </row>
    <row r="590" spans="1:4" ht="15.75" outlineLevel="1">
      <c r="A590" s="32" t="s">
        <v>1041</v>
      </c>
      <c r="B590" s="33" t="s">
        <v>7</v>
      </c>
      <c r="C590" s="32">
        <v>5.28</v>
      </c>
      <c r="D590" s="104" t="s">
        <v>1110</v>
      </c>
    </row>
    <row r="591" spans="1:4" ht="15.75" outlineLevel="1">
      <c r="A591" s="32" t="s">
        <v>1041</v>
      </c>
      <c r="B591" s="33" t="s">
        <v>153</v>
      </c>
      <c r="C591" s="32">
        <v>5.31</v>
      </c>
      <c r="D591" s="105"/>
    </row>
    <row r="592" spans="1:4" ht="15.75" outlineLevel="1">
      <c r="A592" s="32" t="s">
        <v>1041</v>
      </c>
      <c r="B592" s="33" t="s">
        <v>118</v>
      </c>
      <c r="C592" s="32">
        <v>5.36</v>
      </c>
      <c r="D592" s="105"/>
    </row>
    <row r="593" spans="1:4" ht="15.75" outlineLevel="1">
      <c r="A593" s="32" t="s">
        <v>1041</v>
      </c>
      <c r="B593" s="33" t="s">
        <v>1155</v>
      </c>
      <c r="C593" s="32">
        <v>5.78</v>
      </c>
      <c r="D593" s="105"/>
    </row>
    <row r="594" spans="1:4" ht="15.75" outlineLevel="1">
      <c r="A594" s="32" t="s">
        <v>1041</v>
      </c>
      <c r="B594" s="33" t="s">
        <v>1156</v>
      </c>
      <c r="C594" s="32">
        <v>5.79</v>
      </c>
      <c r="D594" s="104" t="s">
        <v>1110</v>
      </c>
    </row>
    <row r="595" spans="1:4" ht="15.75" outlineLevel="1">
      <c r="A595" s="32" t="s">
        <v>1041</v>
      </c>
      <c r="B595" s="33" t="s">
        <v>1157</v>
      </c>
      <c r="C595" s="32">
        <v>5.41</v>
      </c>
      <c r="D595" s="105"/>
    </row>
    <row r="596" spans="1:4" ht="15.75" outlineLevel="1">
      <c r="A596" s="32" t="s">
        <v>1041</v>
      </c>
      <c r="B596" s="33" t="s">
        <v>9</v>
      </c>
      <c r="C596" s="32">
        <v>5.49</v>
      </c>
      <c r="D596" s="105"/>
    </row>
    <row r="597" spans="1:4" ht="15.75" outlineLevel="1">
      <c r="A597" s="32" t="s">
        <v>1041</v>
      </c>
      <c r="B597" s="33" t="s">
        <v>10</v>
      </c>
      <c r="C597" s="32">
        <v>5.51</v>
      </c>
      <c r="D597" s="105"/>
    </row>
    <row r="598" spans="1:4" ht="15.75" outlineLevel="1">
      <c r="A598" s="32" t="s">
        <v>1041</v>
      </c>
      <c r="B598" s="33" t="s">
        <v>1158</v>
      </c>
      <c r="C598" s="32">
        <v>5.52</v>
      </c>
      <c r="D598" s="105"/>
    </row>
    <row r="599" spans="1:4" ht="15.75" outlineLevel="1">
      <c r="A599" s="32" t="s">
        <v>1041</v>
      </c>
      <c r="B599" s="33" t="s">
        <v>11</v>
      </c>
      <c r="C599" s="32">
        <v>5.53</v>
      </c>
      <c r="D599" s="105"/>
    </row>
    <row r="600" spans="1:4" ht="15.75" outlineLevel="1">
      <c r="A600" s="32" t="s">
        <v>1041</v>
      </c>
      <c r="B600" s="33" t="s">
        <v>12</v>
      </c>
      <c r="C600" s="32">
        <v>5.69</v>
      </c>
      <c r="D600" s="105"/>
    </row>
    <row r="601" spans="1:4" ht="15.75" outlineLevel="1">
      <c r="A601" s="32" t="s">
        <v>1041</v>
      </c>
      <c r="B601" s="33" t="s">
        <v>120</v>
      </c>
      <c r="C601" s="32">
        <v>5.71</v>
      </c>
      <c r="D601" s="105"/>
    </row>
    <row r="602" spans="1:4" ht="15.75" outlineLevel="1">
      <c r="A602" s="32" t="s">
        <v>1041</v>
      </c>
      <c r="B602" s="33" t="s">
        <v>14</v>
      </c>
      <c r="C602" s="34">
        <v>5.7</v>
      </c>
      <c r="D602" s="105"/>
    </row>
    <row r="603" spans="1:4" ht="15.75" outlineLevel="1">
      <c r="A603" s="32" t="s">
        <v>1041</v>
      </c>
      <c r="B603" s="33" t="s">
        <v>761</v>
      </c>
      <c r="C603" s="34">
        <v>5.8</v>
      </c>
      <c r="D603" s="104" t="s">
        <v>1110</v>
      </c>
    </row>
    <row r="604" spans="1:4" ht="15.75" outlineLevel="1">
      <c r="A604" s="32" t="s">
        <v>1041</v>
      </c>
      <c r="B604" s="33" t="s">
        <v>917</v>
      </c>
      <c r="C604" s="34">
        <v>5.72</v>
      </c>
      <c r="D604" s="104" t="s">
        <v>1110</v>
      </c>
    </row>
    <row r="605" spans="1:4" ht="15.75" outlineLevel="1">
      <c r="A605" s="32" t="s">
        <v>1041</v>
      </c>
      <c r="B605" s="33" t="s">
        <v>1159</v>
      </c>
      <c r="C605" s="32">
        <v>5.73</v>
      </c>
      <c r="D605" s="104" t="s">
        <v>1110</v>
      </c>
    </row>
    <row r="606" spans="1:4" ht="15.75" outlineLevel="1">
      <c r="A606" s="32" t="s">
        <v>1041</v>
      </c>
      <c r="B606" s="33" t="s">
        <v>15</v>
      </c>
      <c r="C606" s="32">
        <v>5.74</v>
      </c>
      <c r="D606" s="105"/>
    </row>
    <row r="607" spans="1:4" ht="15.75" outlineLevel="1">
      <c r="A607" s="32" t="s">
        <v>1041</v>
      </c>
      <c r="B607" s="33" t="s">
        <v>13</v>
      </c>
      <c r="C607" s="32">
        <v>5.75</v>
      </c>
      <c r="D607" s="105"/>
    </row>
    <row r="608" spans="1:4" ht="15.75" outlineLevel="1">
      <c r="A608" s="32" t="s">
        <v>1041</v>
      </c>
      <c r="B608" s="33" t="s">
        <v>418</v>
      </c>
      <c r="C608" s="32">
        <v>5.76</v>
      </c>
      <c r="D608" s="105"/>
    </row>
    <row r="609" spans="1:4" ht="15.75" outlineLevel="1">
      <c r="A609" s="32" t="s">
        <v>1041</v>
      </c>
      <c r="B609" s="33" t="s">
        <v>765</v>
      </c>
      <c r="C609" s="32">
        <v>5.81</v>
      </c>
      <c r="D609" s="104" t="s">
        <v>1110</v>
      </c>
    </row>
    <row r="610" spans="1:4" ht="15.75" outlineLevel="1">
      <c r="A610" s="32" t="s">
        <v>1041</v>
      </c>
      <c r="B610" s="33" t="s">
        <v>1160</v>
      </c>
      <c r="C610" s="32">
        <v>5.82</v>
      </c>
      <c r="D610" s="104" t="s">
        <v>1110</v>
      </c>
    </row>
    <row r="611" spans="1:4" ht="15.75" outlineLevel="1">
      <c r="A611" s="32" t="s">
        <v>1041</v>
      </c>
      <c r="B611" s="33" t="s">
        <v>1161</v>
      </c>
      <c r="C611" s="32">
        <v>5.83</v>
      </c>
      <c r="D611" s="104" t="s">
        <v>1110</v>
      </c>
    </row>
    <row r="612" spans="1:4" ht="15.75" outlineLevel="1">
      <c r="A612" s="32" t="s">
        <v>1041</v>
      </c>
      <c r="B612" s="33" t="s">
        <v>1162</v>
      </c>
      <c r="C612" s="32">
        <v>5.84</v>
      </c>
      <c r="D612" s="105"/>
    </row>
    <row r="613" spans="1:4" ht="15.75" outlineLevel="1">
      <c r="A613" s="32" t="s">
        <v>1041</v>
      </c>
      <c r="B613" s="33" t="s">
        <v>788</v>
      </c>
      <c r="C613" s="32">
        <v>5.85</v>
      </c>
      <c r="D613" s="104" t="s">
        <v>1110</v>
      </c>
    </row>
    <row r="614" spans="1:4" ht="15.75" outlineLevel="1">
      <c r="A614" s="32" t="s">
        <v>1041</v>
      </c>
      <c r="B614" s="33" t="s">
        <v>789</v>
      </c>
      <c r="C614" s="32">
        <v>5.86</v>
      </c>
      <c r="D614" s="104" t="s">
        <v>1110</v>
      </c>
    </row>
    <row r="615" spans="1:4" ht="15.75" outlineLevel="1">
      <c r="A615" s="32" t="s">
        <v>1041</v>
      </c>
      <c r="B615" s="33" t="s">
        <v>1163</v>
      </c>
      <c r="C615" s="32">
        <v>5.88</v>
      </c>
      <c r="D615" s="104" t="s">
        <v>1110</v>
      </c>
    </row>
    <row r="616" spans="1:4" ht="15.75" outlineLevel="1">
      <c r="A616" s="32" t="s">
        <v>1041</v>
      </c>
      <c r="B616" s="33" t="s">
        <v>795</v>
      </c>
      <c r="C616" s="32">
        <v>5.87</v>
      </c>
      <c r="D616" s="105"/>
    </row>
    <row r="617" spans="1:4" ht="15.75" outlineLevel="1">
      <c r="A617" s="32" t="s">
        <v>1041</v>
      </c>
      <c r="B617" s="33" t="s">
        <v>154</v>
      </c>
      <c r="C617" s="32">
        <v>5.109</v>
      </c>
      <c r="D617" s="105"/>
    </row>
    <row r="618" spans="1:4" ht="15.75" outlineLevel="1">
      <c r="A618" s="32" t="s">
        <v>1041</v>
      </c>
      <c r="B618" s="33" t="s">
        <v>167</v>
      </c>
      <c r="C618" s="35">
        <v>5.1100000000000003</v>
      </c>
      <c r="D618" s="104" t="s">
        <v>1110</v>
      </c>
    </row>
    <row r="619" spans="1:4" ht="15.75" outlineLevel="1">
      <c r="A619" s="32" t="s">
        <v>1041</v>
      </c>
      <c r="B619" s="33" t="s">
        <v>155</v>
      </c>
      <c r="C619" s="32">
        <v>5.1109999999999998</v>
      </c>
      <c r="D619" s="105"/>
    </row>
    <row r="620" spans="1:4" ht="15.75" outlineLevel="1">
      <c r="A620" s="32" t="s">
        <v>1041</v>
      </c>
      <c r="B620" s="33" t="s">
        <v>127</v>
      </c>
      <c r="C620" s="32">
        <v>5.1120000000000001</v>
      </c>
      <c r="D620" s="105"/>
    </row>
    <row r="621" spans="1:4" ht="15.75" outlineLevel="1">
      <c r="A621" s="32" t="s">
        <v>1041</v>
      </c>
      <c r="B621" s="33" t="s">
        <v>1125</v>
      </c>
      <c r="C621" s="32">
        <v>5.1130000000000004</v>
      </c>
      <c r="D621" s="105"/>
    </row>
    <row r="622" spans="1:4" ht="15.75" outlineLevel="1">
      <c r="A622" s="32" t="s">
        <v>1041</v>
      </c>
      <c r="B622" s="33" t="s">
        <v>1164</v>
      </c>
      <c r="C622" s="32">
        <v>5.99</v>
      </c>
      <c r="D622" s="104" t="s">
        <v>1110</v>
      </c>
    </row>
    <row r="623" spans="1:4" ht="15.75" outlineLevel="1">
      <c r="A623" s="32" t="s">
        <v>1041</v>
      </c>
      <c r="B623" s="33" t="s">
        <v>1165</v>
      </c>
      <c r="C623" s="32">
        <v>5.58</v>
      </c>
      <c r="D623" s="104"/>
    </row>
    <row r="624" spans="1:4" ht="15.75" outlineLevel="1">
      <c r="A624" s="32" t="s">
        <v>1041</v>
      </c>
      <c r="B624" s="33" t="s">
        <v>18</v>
      </c>
      <c r="C624" s="32">
        <v>5.54</v>
      </c>
      <c r="D624" s="105"/>
    </row>
    <row r="625" spans="1:4" ht="15.75" outlineLevel="1">
      <c r="A625" s="32" t="s">
        <v>1041</v>
      </c>
      <c r="B625" s="33" t="s">
        <v>1166</v>
      </c>
      <c r="C625" s="32">
        <v>5.56</v>
      </c>
      <c r="D625" s="105"/>
    </row>
    <row r="626" spans="1:4" ht="15.75" outlineLevel="1">
      <c r="A626" s="32" t="s">
        <v>1041</v>
      </c>
      <c r="B626" s="33" t="s">
        <v>20</v>
      </c>
      <c r="C626" s="32">
        <v>5.63</v>
      </c>
      <c r="D626" s="105"/>
    </row>
    <row r="627" spans="1:4" ht="15.75" outlineLevel="1">
      <c r="A627" s="32" t="s">
        <v>1041</v>
      </c>
      <c r="B627" s="33" t="s">
        <v>168</v>
      </c>
      <c r="C627" s="32">
        <v>5.64</v>
      </c>
      <c r="D627" s="105"/>
    </row>
    <row r="628" spans="1:4" ht="15.75" outlineLevel="1">
      <c r="A628" s="32" t="s">
        <v>1041</v>
      </c>
      <c r="B628" s="33" t="s">
        <v>21</v>
      </c>
      <c r="C628" s="32">
        <v>5.65</v>
      </c>
      <c r="D628" s="105"/>
    </row>
    <row r="629" spans="1:4" ht="15.75" outlineLevel="1">
      <c r="A629" s="32" t="s">
        <v>1041</v>
      </c>
      <c r="B629" s="33" t="s">
        <v>169</v>
      </c>
      <c r="C629" s="32">
        <v>5.66</v>
      </c>
      <c r="D629" s="105"/>
    </row>
    <row r="630" spans="1:4" ht="15.75" outlineLevel="1">
      <c r="A630" s="32" t="s">
        <v>1041</v>
      </c>
      <c r="B630" s="33" t="s">
        <v>838</v>
      </c>
      <c r="C630" s="32">
        <v>5.89</v>
      </c>
      <c r="D630" s="104" t="s">
        <v>1110</v>
      </c>
    </row>
    <row r="631" spans="1:4" ht="15.75" outlineLevel="1">
      <c r="A631" s="32" t="s">
        <v>1041</v>
      </c>
      <c r="B631" s="33" t="s">
        <v>22</v>
      </c>
      <c r="C631" s="32">
        <v>5.68</v>
      </c>
      <c r="D631" s="105"/>
    </row>
    <row r="632" spans="1:4" ht="15.75" outlineLevel="1">
      <c r="A632" s="32" t="s">
        <v>1041</v>
      </c>
      <c r="B632" s="33" t="s">
        <v>24</v>
      </c>
      <c r="C632" s="32">
        <v>5.47</v>
      </c>
      <c r="D632" s="105"/>
    </row>
    <row r="633" spans="1:4" ht="15.75" outlineLevel="1">
      <c r="A633" s="32" t="s">
        <v>1041</v>
      </c>
      <c r="B633" s="33" t="s">
        <v>25</v>
      </c>
      <c r="C633" s="32">
        <v>5.48</v>
      </c>
      <c r="D633" s="105"/>
    </row>
    <row r="634" spans="1:4" ht="15.75">
      <c r="A634" s="37" t="s">
        <v>1041</v>
      </c>
      <c r="B634" s="33"/>
      <c r="C634" s="32"/>
      <c r="D634" s="105"/>
    </row>
    <row r="635" spans="1:4" ht="15.75" outlineLevel="1">
      <c r="A635" s="32" t="s">
        <v>1059</v>
      </c>
      <c r="B635" s="33" t="s">
        <v>0</v>
      </c>
      <c r="C635" s="32">
        <v>5.0999999999999996</v>
      </c>
      <c r="D635" s="105"/>
    </row>
    <row r="636" spans="1:4" ht="15.75" outlineLevel="1">
      <c r="A636" s="32" t="s">
        <v>1059</v>
      </c>
      <c r="B636" s="33" t="s">
        <v>1</v>
      </c>
      <c r="C636" s="32">
        <v>5.2</v>
      </c>
      <c r="D636" s="105"/>
    </row>
    <row r="637" spans="1:4" ht="15.75" outlineLevel="1">
      <c r="A637" s="32" t="s">
        <v>1059</v>
      </c>
      <c r="B637" s="33" t="s">
        <v>2</v>
      </c>
      <c r="C637" s="32">
        <v>5.3</v>
      </c>
      <c r="D637" s="105"/>
    </row>
    <row r="638" spans="1:4" ht="15.75" outlineLevel="1">
      <c r="A638" s="32" t="s">
        <v>1059</v>
      </c>
      <c r="B638" s="33" t="s">
        <v>150</v>
      </c>
      <c r="C638" s="32">
        <v>5.6</v>
      </c>
      <c r="D638" s="105"/>
    </row>
    <row r="639" spans="1:4" ht="15.75" outlineLevel="1">
      <c r="A639" s="32" t="s">
        <v>1059</v>
      </c>
      <c r="B639" s="33" t="s">
        <v>1112</v>
      </c>
      <c r="C639" s="34">
        <v>5.0999999999999996</v>
      </c>
      <c r="D639" s="105"/>
    </row>
    <row r="640" spans="1:4" ht="15.75" outlineLevel="1">
      <c r="A640" s="32" t="s">
        <v>1059</v>
      </c>
      <c r="B640" s="33" t="s">
        <v>1111</v>
      </c>
      <c r="C640" s="32">
        <v>5.14</v>
      </c>
      <c r="D640" s="105"/>
    </row>
    <row r="641" spans="1:4" ht="15.75" outlineLevel="1">
      <c r="A641" s="32" t="s">
        <v>1059</v>
      </c>
      <c r="B641" s="33" t="s">
        <v>4</v>
      </c>
      <c r="C641" s="32">
        <v>5.19</v>
      </c>
      <c r="D641" s="105"/>
    </row>
    <row r="642" spans="1:4" ht="15.75" outlineLevel="1">
      <c r="A642" s="32" t="s">
        <v>1059</v>
      </c>
      <c r="B642" s="33" t="s">
        <v>152</v>
      </c>
      <c r="C642" s="32">
        <v>5.24</v>
      </c>
      <c r="D642" s="105"/>
    </row>
    <row r="643" spans="1:4" ht="15.75" outlineLevel="1">
      <c r="A643" s="32" t="s">
        <v>1059</v>
      </c>
      <c r="B643" s="33" t="s">
        <v>5</v>
      </c>
      <c r="C643" s="32">
        <v>5.26</v>
      </c>
      <c r="D643" s="105"/>
    </row>
    <row r="644" spans="1:4" ht="15.75" outlineLevel="1">
      <c r="A644" s="32" t="s">
        <v>1059</v>
      </c>
      <c r="B644" s="33" t="s">
        <v>6</v>
      </c>
      <c r="C644" s="32">
        <v>5.27</v>
      </c>
      <c r="D644" s="105"/>
    </row>
    <row r="645" spans="1:4" ht="15.75" outlineLevel="1">
      <c r="A645" s="32" t="s">
        <v>1059</v>
      </c>
      <c r="B645" s="33" t="s">
        <v>7</v>
      </c>
      <c r="C645" s="32">
        <v>5.28</v>
      </c>
      <c r="D645" s="105"/>
    </row>
    <row r="646" spans="1:4" ht="15.75" outlineLevel="1">
      <c r="A646" s="32" t="s">
        <v>1059</v>
      </c>
      <c r="B646" s="33" t="s">
        <v>118</v>
      </c>
      <c r="C646" s="32">
        <v>5.36</v>
      </c>
      <c r="D646" s="105"/>
    </row>
    <row r="647" spans="1:4" ht="15.75" outlineLevel="1">
      <c r="A647" s="32" t="s">
        <v>1059</v>
      </c>
      <c r="B647" s="33" t="s">
        <v>183</v>
      </c>
      <c r="C647" s="32">
        <v>5.33</v>
      </c>
      <c r="D647" s="105"/>
    </row>
    <row r="648" spans="1:4" ht="15.75" outlineLevel="1">
      <c r="A648" s="32" t="s">
        <v>1059</v>
      </c>
      <c r="B648" s="33" t="s">
        <v>161</v>
      </c>
      <c r="C648" s="32">
        <v>5.37</v>
      </c>
      <c r="D648" s="105"/>
    </row>
    <row r="649" spans="1:4" ht="15.75" outlineLevel="1">
      <c r="A649" s="32" t="s">
        <v>1059</v>
      </c>
      <c r="B649" s="33" t="s">
        <v>9</v>
      </c>
      <c r="C649" s="32">
        <v>5.49</v>
      </c>
      <c r="D649" s="105"/>
    </row>
    <row r="650" spans="1:4" ht="15.75" outlineLevel="1">
      <c r="A650" s="32" t="s">
        <v>1059</v>
      </c>
      <c r="B650" s="33" t="s">
        <v>10</v>
      </c>
      <c r="C650" s="32">
        <v>5.51</v>
      </c>
      <c r="D650" s="105"/>
    </row>
    <row r="651" spans="1:4" ht="15.75" outlineLevel="1">
      <c r="A651" s="32" t="s">
        <v>1059</v>
      </c>
      <c r="B651" s="33" t="s">
        <v>1113</v>
      </c>
      <c r="C651" s="32">
        <v>5.52</v>
      </c>
      <c r="D651" s="105"/>
    </row>
    <row r="652" spans="1:4" ht="15.75" outlineLevel="1">
      <c r="A652" s="32" t="s">
        <v>1059</v>
      </c>
      <c r="B652" s="33" t="s">
        <v>11</v>
      </c>
      <c r="C652" s="32">
        <v>5.53</v>
      </c>
      <c r="D652" s="105"/>
    </row>
    <row r="653" spans="1:4" ht="15.75" outlineLevel="1">
      <c r="A653" s="32" t="s">
        <v>1059</v>
      </c>
      <c r="B653" s="33" t="s">
        <v>12</v>
      </c>
      <c r="C653" s="32">
        <v>5.69</v>
      </c>
      <c r="D653" s="105"/>
    </row>
    <row r="654" spans="1:4" ht="15.75" outlineLevel="1">
      <c r="A654" s="32" t="s">
        <v>1059</v>
      </c>
      <c r="B654" s="33" t="s">
        <v>14</v>
      </c>
      <c r="C654" s="34">
        <v>5.7</v>
      </c>
      <c r="D654" s="105"/>
    </row>
    <row r="655" spans="1:4" ht="15.75" outlineLevel="1">
      <c r="A655" s="32" t="s">
        <v>1059</v>
      </c>
      <c r="B655" s="33" t="s">
        <v>15</v>
      </c>
      <c r="C655" s="32">
        <v>5.74</v>
      </c>
      <c r="D655" s="105"/>
    </row>
    <row r="656" spans="1:4" ht="15.75" outlineLevel="1">
      <c r="A656" s="32" t="s">
        <v>1059</v>
      </c>
      <c r="B656" s="33" t="s">
        <v>154</v>
      </c>
      <c r="C656" s="32">
        <v>5.109</v>
      </c>
      <c r="D656" s="105"/>
    </row>
    <row r="657" spans="1:4" ht="15.75" outlineLevel="1">
      <c r="A657" s="32" t="s">
        <v>1059</v>
      </c>
      <c r="B657" s="33" t="s">
        <v>155</v>
      </c>
      <c r="C657" s="32">
        <v>5.1109999999999998</v>
      </c>
      <c r="D657" s="105"/>
    </row>
    <row r="658" spans="1:4" ht="15.75" outlineLevel="1">
      <c r="A658" s="32" t="s">
        <v>1059</v>
      </c>
      <c r="B658" s="33" t="s">
        <v>127</v>
      </c>
      <c r="C658" s="32">
        <v>5.1120000000000001</v>
      </c>
      <c r="D658" s="105"/>
    </row>
    <row r="659" spans="1:4" ht="15.75" outlineLevel="1">
      <c r="A659" s="32" t="s">
        <v>1059</v>
      </c>
      <c r="B659" s="33" t="s">
        <v>17</v>
      </c>
      <c r="C659" s="32">
        <v>5.58</v>
      </c>
      <c r="D659" s="105"/>
    </row>
    <row r="660" spans="1:4" ht="15.75" outlineLevel="1">
      <c r="A660" s="32" t="s">
        <v>1059</v>
      </c>
      <c r="B660" s="33" t="s">
        <v>18</v>
      </c>
      <c r="C660" s="32">
        <v>5.54</v>
      </c>
      <c r="D660" s="105"/>
    </row>
    <row r="661" spans="1:4" ht="15.75" outlineLevel="1">
      <c r="A661" s="32" t="s">
        <v>1059</v>
      </c>
      <c r="B661" s="33" t="s">
        <v>19</v>
      </c>
      <c r="C661" s="32">
        <v>5.55</v>
      </c>
      <c r="D661" s="105"/>
    </row>
    <row r="662" spans="1:4" ht="15.75" outlineLevel="1">
      <c r="A662" s="32" t="s">
        <v>1059</v>
      </c>
      <c r="B662" s="33" t="s">
        <v>20</v>
      </c>
      <c r="C662" s="32">
        <v>5.63</v>
      </c>
      <c r="D662" s="105"/>
    </row>
    <row r="663" spans="1:4" ht="15.75" outlineLevel="1">
      <c r="A663" s="32" t="s">
        <v>1059</v>
      </c>
      <c r="B663" s="33" t="s">
        <v>24</v>
      </c>
      <c r="C663" s="32">
        <v>5.47</v>
      </c>
      <c r="D663" s="105"/>
    </row>
    <row r="664" spans="1:4" ht="15.75" outlineLevel="1">
      <c r="A664" s="32" t="s">
        <v>1059</v>
      </c>
      <c r="B664" s="33" t="s">
        <v>25</v>
      </c>
      <c r="C664" s="32">
        <v>5.48</v>
      </c>
      <c r="D664" s="105"/>
    </row>
    <row r="665" spans="1:4" ht="15.75">
      <c r="A665" s="37" t="s">
        <v>1059</v>
      </c>
      <c r="B665" s="33"/>
      <c r="C665" s="32"/>
      <c r="D665" s="105"/>
    </row>
    <row r="666" spans="1:4" ht="15.75" outlineLevel="1">
      <c r="A666" s="32" t="s">
        <v>1064</v>
      </c>
      <c r="B666" s="33" t="s">
        <v>0</v>
      </c>
      <c r="C666" s="32">
        <v>5.0999999999999996</v>
      </c>
      <c r="D666" s="105"/>
    </row>
    <row r="667" spans="1:4" ht="15.75" outlineLevel="1">
      <c r="A667" s="32" t="s">
        <v>1064</v>
      </c>
      <c r="B667" s="33" t="s">
        <v>1</v>
      </c>
      <c r="C667" s="32">
        <v>5.2</v>
      </c>
      <c r="D667" s="105"/>
    </row>
    <row r="668" spans="1:4" ht="15.75" outlineLevel="1">
      <c r="A668" s="32" t="s">
        <v>1064</v>
      </c>
      <c r="B668" s="33" t="s">
        <v>170</v>
      </c>
      <c r="C668" s="32">
        <v>5.4</v>
      </c>
      <c r="D668" s="105"/>
    </row>
    <row r="669" spans="1:4" ht="15.75" outlineLevel="1">
      <c r="A669" s="32" t="s">
        <v>1064</v>
      </c>
      <c r="B669" s="33" t="s">
        <v>171</v>
      </c>
      <c r="C669" s="32">
        <v>5.7</v>
      </c>
      <c r="D669" s="105"/>
    </row>
    <row r="670" spans="1:4" ht="15.75" outlineLevel="1">
      <c r="A670" s="32" t="s">
        <v>1064</v>
      </c>
      <c r="B670" s="33" t="s">
        <v>172</v>
      </c>
      <c r="C670" s="32">
        <v>5.1100000000000003</v>
      </c>
      <c r="D670" s="105"/>
    </row>
    <row r="671" spans="1:4" ht="15.75" outlineLevel="1">
      <c r="A671" s="32" t="s">
        <v>1064</v>
      </c>
      <c r="B671" s="33" t="s">
        <v>5</v>
      </c>
      <c r="C671" s="32">
        <v>5.26</v>
      </c>
      <c r="D671" s="105"/>
    </row>
    <row r="672" spans="1:4" ht="15.75" outlineLevel="1">
      <c r="A672" s="32" t="s">
        <v>1064</v>
      </c>
      <c r="B672" s="33" t="s">
        <v>173</v>
      </c>
      <c r="C672" s="32">
        <v>5.43</v>
      </c>
      <c r="D672" s="105"/>
    </row>
    <row r="673" spans="1:4" ht="15.75" outlineLevel="1">
      <c r="A673" s="32" t="s">
        <v>1064</v>
      </c>
      <c r="B673" s="33" t="s">
        <v>6</v>
      </c>
      <c r="C673" s="32">
        <v>5.27</v>
      </c>
      <c r="D673" s="105"/>
    </row>
    <row r="674" spans="1:4" ht="15.75" outlineLevel="1">
      <c r="A674" s="32" t="s">
        <v>1064</v>
      </c>
      <c r="B674" s="33" t="s">
        <v>7</v>
      </c>
      <c r="C674" s="32">
        <v>5.28</v>
      </c>
      <c r="D674" s="105"/>
    </row>
    <row r="675" spans="1:4" ht="15.75" outlineLevel="1">
      <c r="A675" s="32" t="s">
        <v>1064</v>
      </c>
      <c r="B675" s="33" t="s">
        <v>118</v>
      </c>
      <c r="C675" s="32">
        <v>5.36</v>
      </c>
      <c r="D675" s="105"/>
    </row>
    <row r="676" spans="1:4" ht="15.75" outlineLevel="1">
      <c r="A676" s="32" t="s">
        <v>1064</v>
      </c>
      <c r="B676" s="33" t="s">
        <v>174</v>
      </c>
      <c r="C676" s="34">
        <v>5.5</v>
      </c>
      <c r="D676" s="105"/>
    </row>
    <row r="677" spans="1:4" ht="15.75" outlineLevel="1">
      <c r="A677" s="32" t="s">
        <v>1064</v>
      </c>
      <c r="B677" s="33" t="s">
        <v>10</v>
      </c>
      <c r="C677" s="32">
        <v>5.51</v>
      </c>
      <c r="D677" s="105"/>
    </row>
    <row r="678" spans="1:4" ht="15.75" outlineLevel="1">
      <c r="A678" s="32" t="s">
        <v>1064</v>
      </c>
      <c r="B678" s="33" t="s">
        <v>11</v>
      </c>
      <c r="C678" s="32">
        <v>5.53</v>
      </c>
      <c r="D678" s="105"/>
    </row>
    <row r="679" spans="1:4" ht="15.75" outlineLevel="1">
      <c r="A679" s="32" t="s">
        <v>1064</v>
      </c>
      <c r="B679" s="33" t="s">
        <v>12</v>
      </c>
      <c r="C679" s="32">
        <v>5.69</v>
      </c>
      <c r="D679" s="105"/>
    </row>
    <row r="680" spans="1:4" ht="15.75" outlineLevel="1">
      <c r="A680" s="32" t="s">
        <v>1064</v>
      </c>
      <c r="B680" s="33" t="s">
        <v>14</v>
      </c>
      <c r="C680" s="34">
        <v>5.7</v>
      </c>
      <c r="D680" s="104" t="s">
        <v>1110</v>
      </c>
    </row>
    <row r="681" spans="1:4" ht="15.75" outlineLevel="1">
      <c r="A681" s="32" t="s">
        <v>1064</v>
      </c>
      <c r="B681" s="33" t="s">
        <v>15</v>
      </c>
      <c r="C681" s="32">
        <v>5.74</v>
      </c>
      <c r="D681" s="105"/>
    </row>
    <row r="682" spans="1:4" ht="15.75" outlineLevel="1">
      <c r="A682" s="32" t="s">
        <v>1064</v>
      </c>
      <c r="B682" s="33" t="s">
        <v>128</v>
      </c>
      <c r="C682" s="32">
        <v>5.59</v>
      </c>
      <c r="D682" s="105"/>
    </row>
    <row r="683" spans="1:4" ht="15.75" outlineLevel="1">
      <c r="A683" s="32" t="s">
        <v>1064</v>
      </c>
      <c r="B683" s="33" t="s">
        <v>18</v>
      </c>
      <c r="C683" s="32">
        <v>5.54</v>
      </c>
      <c r="D683" s="105"/>
    </row>
    <row r="684" spans="1:4" ht="15.75" outlineLevel="1">
      <c r="A684" s="32" t="s">
        <v>1064</v>
      </c>
      <c r="B684" s="33" t="s">
        <v>175</v>
      </c>
      <c r="C684" s="32">
        <v>5.57</v>
      </c>
      <c r="D684" s="105"/>
    </row>
    <row r="685" spans="1:4" ht="15.75" outlineLevel="1">
      <c r="A685" s="32" t="s">
        <v>1064</v>
      </c>
      <c r="B685" s="33" t="s">
        <v>20</v>
      </c>
      <c r="C685" s="32">
        <v>5.63</v>
      </c>
      <c r="D685" s="105"/>
    </row>
    <row r="686" spans="1:4" ht="15.75" outlineLevel="1">
      <c r="A686" s="32" t="s">
        <v>1064</v>
      </c>
      <c r="B686" s="33" t="s">
        <v>24</v>
      </c>
      <c r="C686" s="32">
        <v>5.47</v>
      </c>
      <c r="D686" s="105"/>
    </row>
    <row r="687" spans="1:4" ht="15.75" outlineLevel="1">
      <c r="A687" s="32" t="s">
        <v>1064</v>
      </c>
      <c r="B687" s="33" t="s">
        <v>25</v>
      </c>
      <c r="C687" s="32">
        <v>5.48</v>
      </c>
      <c r="D687" s="105"/>
    </row>
    <row r="688" spans="1:4" ht="15.75">
      <c r="A688" s="37" t="s">
        <v>1064</v>
      </c>
      <c r="B688" s="33"/>
      <c r="C688" s="32"/>
      <c r="D688" s="105"/>
    </row>
    <row r="689" spans="1:4" ht="15.75" outlineLevel="1">
      <c r="A689" s="32" t="s">
        <v>1067</v>
      </c>
      <c r="B689" s="33" t="s">
        <v>0</v>
      </c>
      <c r="C689" s="32">
        <v>5.0999999999999996</v>
      </c>
      <c r="D689" s="105"/>
    </row>
    <row r="690" spans="1:4" ht="15.75" outlineLevel="1">
      <c r="A690" s="32" t="s">
        <v>1067</v>
      </c>
      <c r="B690" s="33" t="s">
        <v>1</v>
      </c>
      <c r="C690" s="32">
        <v>5.2</v>
      </c>
      <c r="D690" s="105"/>
    </row>
    <row r="691" spans="1:4" ht="15.75" outlineLevel="1">
      <c r="A691" s="32" t="s">
        <v>1067</v>
      </c>
      <c r="B691" s="33" t="s">
        <v>159</v>
      </c>
      <c r="C691" s="32">
        <v>5.17</v>
      </c>
      <c r="D691" s="105"/>
    </row>
    <row r="692" spans="1:4" ht="15.75" outlineLevel="1">
      <c r="A692" s="32" t="s">
        <v>1067</v>
      </c>
      <c r="B692" s="33" t="s">
        <v>5</v>
      </c>
      <c r="C692" s="32">
        <v>5.26</v>
      </c>
      <c r="D692" s="105"/>
    </row>
    <row r="693" spans="1:4" ht="15.75" outlineLevel="1">
      <c r="A693" s="32" t="s">
        <v>1067</v>
      </c>
      <c r="B693" s="33" t="s">
        <v>160</v>
      </c>
      <c r="C693" s="32">
        <v>5.1029999999999998</v>
      </c>
      <c r="D693" s="105"/>
    </row>
    <row r="694" spans="1:4" ht="15.75" outlineLevel="1">
      <c r="A694" s="32" t="s">
        <v>1067</v>
      </c>
      <c r="B694" s="33" t="s">
        <v>118</v>
      </c>
      <c r="C694" s="32">
        <v>5.36</v>
      </c>
      <c r="D694" s="105"/>
    </row>
    <row r="695" spans="1:4" ht="15.75" outlineLevel="1">
      <c r="A695" s="32" t="s">
        <v>1067</v>
      </c>
      <c r="B695" s="33" t="s">
        <v>161</v>
      </c>
      <c r="C695" s="32">
        <v>5.37</v>
      </c>
      <c r="D695" s="105"/>
    </row>
    <row r="696" spans="1:4" ht="15.75" outlineLevel="1">
      <c r="A696" s="32" t="s">
        <v>1067</v>
      </c>
      <c r="B696" s="33" t="s">
        <v>162</v>
      </c>
      <c r="C696" s="32">
        <v>5.1040000000000001</v>
      </c>
      <c r="D696" s="105"/>
    </row>
    <row r="697" spans="1:4" ht="15.75" outlineLevel="1">
      <c r="A697" s="32" t="s">
        <v>1067</v>
      </c>
      <c r="B697" s="33" t="s">
        <v>163</v>
      </c>
      <c r="C697" s="32">
        <v>5.1050000000000004</v>
      </c>
      <c r="D697" s="105"/>
    </row>
    <row r="698" spans="1:4" ht="15.75" outlineLevel="1">
      <c r="A698" s="32" t="s">
        <v>1067</v>
      </c>
      <c r="B698" s="33" t="s">
        <v>164</v>
      </c>
      <c r="C698" s="32">
        <v>5.1059999999999999</v>
      </c>
      <c r="D698" s="105"/>
    </row>
    <row r="699" spans="1:4" ht="15.75" outlineLevel="1">
      <c r="A699" s="32" t="s">
        <v>1067</v>
      </c>
      <c r="B699" s="33" t="s">
        <v>165</v>
      </c>
      <c r="C699" s="32">
        <v>5.1070000000000002</v>
      </c>
      <c r="D699" s="105"/>
    </row>
    <row r="700" spans="1:4" ht="15.75" outlineLevel="1">
      <c r="A700" s="32" t="s">
        <v>1067</v>
      </c>
      <c r="B700" s="33" t="s">
        <v>889</v>
      </c>
      <c r="C700" s="32">
        <v>5.1079999999999997</v>
      </c>
      <c r="D700" s="104" t="s">
        <v>1110</v>
      </c>
    </row>
    <row r="701" spans="1:4" ht="15.75" outlineLevel="1">
      <c r="A701" s="32" t="s">
        <v>1067</v>
      </c>
      <c r="B701" s="33" t="s">
        <v>154</v>
      </c>
      <c r="C701" s="32">
        <v>5.109</v>
      </c>
      <c r="D701" s="105"/>
    </row>
    <row r="702" spans="1:4" ht="15.75" outlineLevel="1">
      <c r="A702" s="32" t="s">
        <v>1067</v>
      </c>
      <c r="B702" s="33" t="s">
        <v>167</v>
      </c>
      <c r="C702" s="35">
        <v>5.1100000000000003</v>
      </c>
      <c r="D702" s="104" t="s">
        <v>1110</v>
      </c>
    </row>
    <row r="703" spans="1:4" ht="15.75" outlineLevel="1">
      <c r="A703" s="32" t="s">
        <v>1067</v>
      </c>
      <c r="B703" s="33" t="s">
        <v>155</v>
      </c>
      <c r="C703" s="32">
        <v>5.1109999999999998</v>
      </c>
      <c r="D703" s="105"/>
    </row>
    <row r="704" spans="1:4" ht="15.75" outlineLevel="1">
      <c r="A704" s="32" t="s">
        <v>1067</v>
      </c>
      <c r="B704" s="33" t="s">
        <v>127</v>
      </c>
      <c r="C704" s="32">
        <v>5.1120000000000001</v>
      </c>
      <c r="D704" s="105"/>
    </row>
    <row r="705" spans="1:4" ht="15.75" outlineLevel="1">
      <c r="A705" s="32" t="s">
        <v>1067</v>
      </c>
      <c r="B705" s="33" t="s">
        <v>11</v>
      </c>
      <c r="C705" s="32">
        <v>5.53</v>
      </c>
      <c r="D705" s="105"/>
    </row>
    <row r="706" spans="1:4" ht="15.75" outlineLevel="1">
      <c r="A706" s="32" t="s">
        <v>1067</v>
      </c>
      <c r="B706" s="33" t="s">
        <v>168</v>
      </c>
      <c r="C706" s="32">
        <v>5.64</v>
      </c>
      <c r="D706" s="105"/>
    </row>
    <row r="707" spans="1:4" ht="15.75" outlineLevel="1">
      <c r="A707" s="32" t="s">
        <v>1067</v>
      </c>
      <c r="B707" s="33" t="s">
        <v>20</v>
      </c>
      <c r="C707" s="32">
        <v>5.63</v>
      </c>
      <c r="D707" s="105"/>
    </row>
    <row r="708" spans="1:4" ht="15.75" outlineLevel="1">
      <c r="A708" s="32" t="s">
        <v>1067</v>
      </c>
      <c r="B708" s="33" t="s">
        <v>21</v>
      </c>
      <c r="C708" s="32">
        <v>5.65</v>
      </c>
      <c r="D708" s="105"/>
    </row>
    <row r="709" spans="1:4" ht="15.75" outlineLevel="1">
      <c r="A709" s="32" t="s">
        <v>1067</v>
      </c>
      <c r="B709" s="33" t="s">
        <v>169</v>
      </c>
      <c r="C709" s="32">
        <v>5.66</v>
      </c>
      <c r="D709" s="105"/>
    </row>
    <row r="710" spans="1:4" ht="15.75" outlineLevel="1">
      <c r="A710" s="32" t="s">
        <v>1067</v>
      </c>
      <c r="B710" s="33" t="s">
        <v>22</v>
      </c>
      <c r="C710" s="32">
        <v>5.68</v>
      </c>
      <c r="D710" s="105"/>
    </row>
    <row r="711" spans="1:4" ht="15.75" outlineLevel="1">
      <c r="A711" s="32" t="s">
        <v>1067</v>
      </c>
      <c r="B711" s="33" t="s">
        <v>24</v>
      </c>
      <c r="C711" s="32">
        <v>5.47</v>
      </c>
      <c r="D711" s="105"/>
    </row>
    <row r="712" spans="1:4" ht="15.75" outlineLevel="1">
      <c r="A712" s="32" t="s">
        <v>1067</v>
      </c>
      <c r="B712" s="33" t="s">
        <v>25</v>
      </c>
      <c r="C712" s="32">
        <v>5.48</v>
      </c>
      <c r="D712" s="105"/>
    </row>
    <row r="713" spans="1:4" ht="15.75">
      <c r="A713" s="37" t="s">
        <v>1067</v>
      </c>
      <c r="B713" s="33"/>
      <c r="C713" s="32"/>
      <c r="D713" s="105"/>
    </row>
    <row r="714" spans="1:4" ht="15.75" outlineLevel="1">
      <c r="A714" s="32" t="s">
        <v>1167</v>
      </c>
      <c r="B714" s="33" t="s">
        <v>0</v>
      </c>
      <c r="C714" s="32">
        <v>5.0999999999999996</v>
      </c>
      <c r="D714" s="105"/>
    </row>
    <row r="715" spans="1:4" ht="15.75" outlineLevel="1">
      <c r="A715" s="32" t="s">
        <v>1167</v>
      </c>
      <c r="B715" s="33" t="s">
        <v>1</v>
      </c>
      <c r="C715" s="32">
        <v>5.2</v>
      </c>
      <c r="D715" s="105"/>
    </row>
    <row r="716" spans="1:4" ht="15.75" outlineLevel="1">
      <c r="A716" s="32" t="s">
        <v>1167</v>
      </c>
      <c r="B716" s="33" t="s">
        <v>2</v>
      </c>
      <c r="C716" s="32">
        <v>5.3</v>
      </c>
      <c r="D716" s="105"/>
    </row>
    <row r="717" spans="1:4" ht="15.75" outlineLevel="1">
      <c r="A717" s="32" t="s">
        <v>1167</v>
      </c>
      <c r="B717" s="33" t="s">
        <v>150</v>
      </c>
      <c r="C717" s="32">
        <v>5.6</v>
      </c>
      <c r="D717" s="105"/>
    </row>
    <row r="718" spans="1:4" ht="15.75" outlineLevel="1">
      <c r="A718" s="32" t="s">
        <v>1167</v>
      </c>
      <c r="B718" s="33" t="s">
        <v>1112</v>
      </c>
      <c r="C718" s="34">
        <v>5.0999999999999996</v>
      </c>
      <c r="D718" s="105"/>
    </row>
    <row r="719" spans="1:4" ht="15.75" outlineLevel="1">
      <c r="A719" s="32" t="s">
        <v>1167</v>
      </c>
      <c r="B719" s="33" t="s">
        <v>1111</v>
      </c>
      <c r="C719" s="32">
        <v>5.14</v>
      </c>
      <c r="D719" s="105"/>
    </row>
    <row r="720" spans="1:4" ht="15.75" outlineLevel="1">
      <c r="A720" s="32" t="s">
        <v>1167</v>
      </c>
      <c r="B720" s="33" t="s">
        <v>4</v>
      </c>
      <c r="C720" s="32">
        <v>5.19</v>
      </c>
      <c r="D720" s="105"/>
    </row>
    <row r="721" spans="1:4" ht="15.75" outlineLevel="1">
      <c r="A721" s="32" t="s">
        <v>1167</v>
      </c>
      <c r="B721" s="33" t="s">
        <v>152</v>
      </c>
      <c r="C721" s="32">
        <v>5.24</v>
      </c>
      <c r="D721" s="105"/>
    </row>
    <row r="722" spans="1:4" ht="15.75" outlineLevel="1">
      <c r="A722" s="32" t="s">
        <v>1167</v>
      </c>
      <c r="B722" s="33" t="s">
        <v>5</v>
      </c>
      <c r="C722" s="32">
        <v>5.26</v>
      </c>
      <c r="D722" s="105"/>
    </row>
    <row r="723" spans="1:4" ht="15.75" outlineLevel="1">
      <c r="A723" s="32" t="s">
        <v>1167</v>
      </c>
      <c r="B723" s="33" t="s">
        <v>6</v>
      </c>
      <c r="C723" s="32">
        <v>5.27</v>
      </c>
      <c r="D723" s="105"/>
    </row>
    <row r="724" spans="1:4" ht="15.75" outlineLevel="1">
      <c r="A724" s="32" t="s">
        <v>1167</v>
      </c>
      <c r="B724" s="33" t="s">
        <v>7</v>
      </c>
      <c r="C724" s="32">
        <v>5.28</v>
      </c>
      <c r="D724" s="105"/>
    </row>
    <row r="725" spans="1:4" ht="15.75" outlineLevel="1">
      <c r="A725" s="32" t="s">
        <v>1167</v>
      </c>
      <c r="B725" s="33" t="s">
        <v>153</v>
      </c>
      <c r="C725" s="32">
        <v>5.31</v>
      </c>
      <c r="D725" s="105"/>
    </row>
    <row r="726" spans="1:4" ht="15.75" outlineLevel="1">
      <c r="A726" s="32" t="s">
        <v>1167</v>
      </c>
      <c r="B726" s="33" t="s">
        <v>118</v>
      </c>
      <c r="C726" s="32">
        <v>5.36</v>
      </c>
      <c r="D726" s="105"/>
    </row>
    <row r="727" spans="1:4" ht="15.75" outlineLevel="1">
      <c r="A727" s="32" t="s">
        <v>1167</v>
      </c>
      <c r="B727" s="33" t="s">
        <v>11</v>
      </c>
      <c r="C727" s="32">
        <v>5.53</v>
      </c>
      <c r="D727" s="105"/>
    </row>
    <row r="728" spans="1:4" ht="15.75" outlineLevel="1">
      <c r="A728" s="32" t="s">
        <v>1167</v>
      </c>
      <c r="B728" s="33" t="s">
        <v>154</v>
      </c>
      <c r="C728" s="32">
        <v>5.109</v>
      </c>
      <c r="D728" s="105"/>
    </row>
    <row r="729" spans="1:4" ht="15.75" outlineLevel="1">
      <c r="A729" s="32" t="s">
        <v>1167</v>
      </c>
      <c r="B729" s="33" t="s">
        <v>155</v>
      </c>
      <c r="C729" s="32">
        <v>5.1109999999999998</v>
      </c>
      <c r="D729" s="105"/>
    </row>
    <row r="730" spans="1:4" ht="15.75" outlineLevel="1">
      <c r="A730" s="32" t="s">
        <v>1167</v>
      </c>
      <c r="B730" s="33" t="s">
        <v>127</v>
      </c>
      <c r="C730" s="32">
        <v>5.1120000000000001</v>
      </c>
      <c r="D730" s="105"/>
    </row>
    <row r="731" spans="1:4" ht="15.75" outlineLevel="1">
      <c r="A731" s="32" t="s">
        <v>1167</v>
      </c>
      <c r="B731" s="33" t="s">
        <v>1125</v>
      </c>
      <c r="C731" s="32">
        <v>5.1130000000000004</v>
      </c>
      <c r="D731" s="105"/>
    </row>
    <row r="732" spans="1:4" ht="15.75" outlineLevel="1">
      <c r="A732" s="32" t="s">
        <v>1167</v>
      </c>
      <c r="B732" s="33" t="s">
        <v>157</v>
      </c>
      <c r="C732" s="32">
        <v>5.117</v>
      </c>
      <c r="D732" s="105"/>
    </row>
    <row r="733" spans="1:4" ht="15.75" outlineLevel="1">
      <c r="A733" s="32" t="s">
        <v>1167</v>
      </c>
      <c r="B733" s="33" t="s">
        <v>158</v>
      </c>
      <c r="C733" s="32">
        <v>5.67</v>
      </c>
      <c r="D733" s="105"/>
    </row>
    <row r="734" spans="1:4" ht="15.75" outlineLevel="1">
      <c r="A734" s="32" t="s">
        <v>1167</v>
      </c>
      <c r="B734" s="33" t="s">
        <v>20</v>
      </c>
      <c r="C734" s="32">
        <v>5.63</v>
      </c>
      <c r="D734" s="105"/>
    </row>
    <row r="735" spans="1:4" ht="15.75" outlineLevel="1">
      <c r="A735" s="32" t="s">
        <v>1167</v>
      </c>
      <c r="B735" s="33" t="s">
        <v>24</v>
      </c>
      <c r="C735" s="32">
        <v>5.47</v>
      </c>
      <c r="D735" s="105"/>
    </row>
    <row r="736" spans="1:4" ht="15.75" outlineLevel="1">
      <c r="A736" s="32" t="s">
        <v>1167</v>
      </c>
      <c r="B736" s="33" t="s">
        <v>25</v>
      </c>
      <c r="C736" s="32">
        <v>5.48</v>
      </c>
      <c r="D736" s="105"/>
    </row>
    <row r="737" spans="1:4" ht="15.75">
      <c r="A737" s="37" t="s">
        <v>1168</v>
      </c>
      <c r="B737" s="33"/>
      <c r="C737" s="32"/>
      <c r="D737" s="105"/>
    </row>
    <row r="738" spans="1:4" ht="15.75" outlineLevel="1">
      <c r="A738" s="32" t="s">
        <v>1070</v>
      </c>
      <c r="B738" s="33" t="s">
        <v>0</v>
      </c>
      <c r="C738" s="32">
        <v>5.0999999999999996</v>
      </c>
      <c r="D738" s="105"/>
    </row>
    <row r="739" spans="1:4" ht="15.75" outlineLevel="1">
      <c r="A739" s="32" t="s">
        <v>1070</v>
      </c>
      <c r="B739" s="33" t="s">
        <v>1</v>
      </c>
      <c r="C739" s="32">
        <v>5.2</v>
      </c>
      <c r="D739" s="105"/>
    </row>
    <row r="740" spans="1:4" ht="15.75" outlineLevel="1">
      <c r="A740" s="32" t="s">
        <v>1070</v>
      </c>
      <c r="B740" s="33" t="s">
        <v>124</v>
      </c>
      <c r="C740" s="32">
        <v>5.18</v>
      </c>
      <c r="D740" s="105"/>
    </row>
    <row r="741" spans="1:4" ht="15.75" outlineLevel="1">
      <c r="A741" s="32" t="s">
        <v>1070</v>
      </c>
      <c r="B741" s="33" t="s">
        <v>125</v>
      </c>
      <c r="C741" s="32">
        <v>5.23</v>
      </c>
      <c r="D741" s="105"/>
    </row>
    <row r="742" spans="1:4" ht="15.75" outlineLevel="1">
      <c r="A742" s="32" t="s">
        <v>1070</v>
      </c>
      <c r="B742" s="33" t="s">
        <v>5</v>
      </c>
      <c r="C742" s="32">
        <v>5.26</v>
      </c>
      <c r="D742" s="105"/>
    </row>
    <row r="743" spans="1:4" ht="15.75" outlineLevel="1">
      <c r="A743" s="32" t="s">
        <v>1070</v>
      </c>
      <c r="B743" s="33" t="s">
        <v>6</v>
      </c>
      <c r="C743" s="32">
        <v>5.27</v>
      </c>
      <c r="D743" s="105"/>
    </row>
    <row r="744" spans="1:4" ht="15.75" outlineLevel="1">
      <c r="A744" s="32" t="s">
        <v>1070</v>
      </c>
      <c r="B744" s="33" t="s">
        <v>7</v>
      </c>
      <c r="C744" s="32">
        <v>5.28</v>
      </c>
      <c r="D744" s="105"/>
    </row>
    <row r="745" spans="1:4" ht="15.75" outlineLevel="1">
      <c r="A745" s="32" t="s">
        <v>1070</v>
      </c>
      <c r="B745" s="33" t="s">
        <v>118</v>
      </c>
      <c r="C745" s="32">
        <v>5.36</v>
      </c>
      <c r="D745" s="105"/>
    </row>
    <row r="746" spans="1:4" ht="15.75" outlineLevel="1">
      <c r="A746" s="32" t="s">
        <v>1070</v>
      </c>
      <c r="B746" s="33" t="s">
        <v>126</v>
      </c>
      <c r="C746" s="32">
        <v>5.44</v>
      </c>
      <c r="D746" s="105"/>
    </row>
    <row r="747" spans="1:4" ht="15.75" outlineLevel="1">
      <c r="A747" s="32" t="s">
        <v>1070</v>
      </c>
      <c r="B747" s="33" t="s">
        <v>11</v>
      </c>
      <c r="C747" s="32">
        <v>5.53</v>
      </c>
      <c r="D747" s="105"/>
    </row>
    <row r="748" spans="1:4" ht="15.75" outlineLevel="1">
      <c r="A748" s="32" t="s">
        <v>1070</v>
      </c>
      <c r="B748" s="33" t="s">
        <v>127</v>
      </c>
      <c r="C748" s="32">
        <v>5.1120000000000001</v>
      </c>
      <c r="D748" s="105"/>
    </row>
    <row r="749" spans="1:4" ht="15.75" outlineLevel="1">
      <c r="A749" s="32" t="s">
        <v>1070</v>
      </c>
      <c r="B749" s="33" t="s">
        <v>128</v>
      </c>
      <c r="C749" s="32">
        <v>5.59</v>
      </c>
      <c r="D749" s="105"/>
    </row>
    <row r="750" spans="1:4" ht="15.75" outlineLevel="1">
      <c r="A750" s="32" t="s">
        <v>1070</v>
      </c>
      <c r="B750" s="33" t="s">
        <v>18</v>
      </c>
      <c r="C750" s="32">
        <v>5.54</v>
      </c>
      <c r="D750" s="105"/>
    </row>
    <row r="751" spans="1:4" ht="15.75" outlineLevel="1">
      <c r="A751" s="32" t="s">
        <v>1070</v>
      </c>
      <c r="B751" s="33" t="s">
        <v>20</v>
      </c>
      <c r="C751" s="32">
        <v>5.63</v>
      </c>
      <c r="D751" s="105"/>
    </row>
    <row r="752" spans="1:4" ht="15.75" outlineLevel="1">
      <c r="A752" s="32" t="s">
        <v>1070</v>
      </c>
      <c r="B752" s="33" t="s">
        <v>21</v>
      </c>
      <c r="C752" s="32">
        <v>5.65</v>
      </c>
      <c r="D752" s="105"/>
    </row>
    <row r="753" spans="1:4" ht="15.75" outlineLevel="1">
      <c r="A753" s="32" t="s">
        <v>1070</v>
      </c>
      <c r="B753" s="33" t="s">
        <v>22</v>
      </c>
      <c r="C753" s="32">
        <v>5.68</v>
      </c>
      <c r="D753" s="105"/>
    </row>
    <row r="754" spans="1:4" ht="15.75" outlineLevel="1">
      <c r="A754" s="32" t="s">
        <v>1070</v>
      </c>
      <c r="B754" s="33" t="s">
        <v>24</v>
      </c>
      <c r="C754" s="32">
        <v>5.47</v>
      </c>
      <c r="D754" s="105"/>
    </row>
    <row r="755" spans="1:4" ht="15.75" outlineLevel="1">
      <c r="A755" s="32" t="s">
        <v>1070</v>
      </c>
      <c r="B755" s="33" t="s">
        <v>25</v>
      </c>
      <c r="C755" s="32">
        <v>5.48</v>
      </c>
      <c r="D755" s="105"/>
    </row>
    <row r="756" spans="1:4" ht="15.75">
      <c r="A756" s="37" t="s">
        <v>1070</v>
      </c>
      <c r="B756" s="33"/>
      <c r="C756" s="32"/>
      <c r="D756" s="105"/>
    </row>
    <row r="757" spans="1:4" ht="15.75" outlineLevel="1">
      <c r="A757" s="32" t="s">
        <v>1169</v>
      </c>
      <c r="B757" s="33" t="s">
        <v>0</v>
      </c>
      <c r="C757" s="32">
        <v>5.0999999999999996</v>
      </c>
      <c r="D757" s="105"/>
    </row>
    <row r="758" spans="1:4" ht="15.75" outlineLevel="1">
      <c r="A758" s="32" t="s">
        <v>1169</v>
      </c>
      <c r="B758" s="33" t="s">
        <v>1</v>
      </c>
      <c r="C758" s="32">
        <v>5.2</v>
      </c>
      <c r="D758" s="105"/>
    </row>
    <row r="759" spans="1:4" ht="15.75" outlineLevel="1">
      <c r="A759" s="32" t="s">
        <v>1169</v>
      </c>
      <c r="B759" s="33" t="s">
        <v>113</v>
      </c>
      <c r="C759" s="32">
        <v>5.9</v>
      </c>
      <c r="D759" s="104" t="s">
        <v>1110</v>
      </c>
    </row>
    <row r="760" spans="1:4" ht="15.75" outlineLevel="1">
      <c r="A760" s="32" t="s">
        <v>1169</v>
      </c>
      <c r="B760" s="33" t="s">
        <v>114</v>
      </c>
      <c r="C760" s="32">
        <v>5.13</v>
      </c>
      <c r="D760" s="105"/>
    </row>
    <row r="761" spans="1:4" ht="15.75" outlineLevel="1">
      <c r="A761" s="32" t="s">
        <v>1169</v>
      </c>
      <c r="B761" s="33" t="s">
        <v>115</v>
      </c>
      <c r="C761" s="32">
        <v>5.16</v>
      </c>
      <c r="D761" s="104" t="s">
        <v>1110</v>
      </c>
    </row>
    <row r="762" spans="1:4" ht="15.75" outlineLevel="1">
      <c r="A762" s="32" t="s">
        <v>1169</v>
      </c>
      <c r="B762" s="33" t="s">
        <v>116</v>
      </c>
      <c r="C762" s="32">
        <v>5.22</v>
      </c>
      <c r="D762" s="104"/>
    </row>
    <row r="763" spans="1:4" ht="15.75" outlineLevel="1">
      <c r="A763" s="32" t="s">
        <v>1169</v>
      </c>
      <c r="B763" s="33" t="s">
        <v>117</v>
      </c>
      <c r="C763" s="32">
        <v>5.42</v>
      </c>
      <c r="D763" s="105"/>
    </row>
    <row r="764" spans="1:4" ht="15.75" outlineLevel="1">
      <c r="A764" s="32" t="s">
        <v>1169</v>
      </c>
      <c r="B764" s="33" t="s">
        <v>6</v>
      </c>
      <c r="C764" s="32">
        <v>5.27</v>
      </c>
      <c r="D764" s="105"/>
    </row>
    <row r="765" spans="1:4" ht="15.75" outlineLevel="1">
      <c r="A765" s="32" t="s">
        <v>1169</v>
      </c>
      <c r="B765" s="33" t="s">
        <v>7</v>
      </c>
      <c r="C765" s="32">
        <v>5.28</v>
      </c>
      <c r="D765" s="104" t="s">
        <v>1110</v>
      </c>
    </row>
    <row r="766" spans="1:4" ht="15.75" outlineLevel="1">
      <c r="A766" s="32" t="s">
        <v>1169</v>
      </c>
      <c r="B766" s="33" t="s">
        <v>118</v>
      </c>
      <c r="C766" s="32">
        <v>5.36</v>
      </c>
      <c r="D766" s="105"/>
    </row>
    <row r="767" spans="1:4" ht="15.75" outlineLevel="1">
      <c r="A767" s="32" t="s">
        <v>1169</v>
      </c>
      <c r="B767" s="33" t="s">
        <v>9</v>
      </c>
      <c r="C767" s="32">
        <v>5.49</v>
      </c>
      <c r="D767" s="105"/>
    </row>
    <row r="768" spans="1:4" ht="15.75" outlineLevel="1">
      <c r="A768" s="32" t="s">
        <v>1169</v>
      </c>
      <c r="B768" s="33" t="s">
        <v>10</v>
      </c>
      <c r="C768" s="32">
        <v>5.51</v>
      </c>
      <c r="D768" s="105"/>
    </row>
    <row r="769" spans="1:4" ht="15.75" outlineLevel="1">
      <c r="A769" s="32" t="s">
        <v>1169</v>
      </c>
      <c r="B769" s="33" t="s">
        <v>1158</v>
      </c>
      <c r="C769" s="32">
        <v>5.52</v>
      </c>
      <c r="D769" s="105"/>
    </row>
    <row r="770" spans="1:4" ht="15.75" outlineLevel="1">
      <c r="A770" s="32" t="s">
        <v>1169</v>
      </c>
      <c r="B770" s="33" t="s">
        <v>11</v>
      </c>
      <c r="C770" s="32">
        <v>5.53</v>
      </c>
      <c r="D770" s="105"/>
    </row>
    <row r="771" spans="1:4" ht="15.75" outlineLevel="1">
      <c r="A771" s="32" t="s">
        <v>1169</v>
      </c>
      <c r="B771" s="33" t="s">
        <v>18</v>
      </c>
      <c r="C771" s="32">
        <v>5.54</v>
      </c>
      <c r="D771" s="105"/>
    </row>
    <row r="772" spans="1:4" ht="15.75" outlineLevel="1">
      <c r="A772" s="32" t="s">
        <v>1169</v>
      </c>
      <c r="B772" s="33" t="s">
        <v>14</v>
      </c>
      <c r="C772" s="34">
        <v>5.7</v>
      </c>
      <c r="D772" s="105"/>
    </row>
    <row r="773" spans="1:4" ht="15.75" outlineLevel="1">
      <c r="A773" s="32" t="s">
        <v>1169</v>
      </c>
      <c r="B773" s="33" t="s">
        <v>120</v>
      </c>
      <c r="C773" s="32">
        <v>5.71</v>
      </c>
      <c r="D773" s="105"/>
    </row>
    <row r="774" spans="1:4" ht="15.75" outlineLevel="1">
      <c r="A774" s="32" t="s">
        <v>1169</v>
      </c>
      <c r="B774" s="33" t="s">
        <v>121</v>
      </c>
      <c r="C774" s="34">
        <v>5.9</v>
      </c>
      <c r="D774" s="105"/>
    </row>
    <row r="775" spans="1:4" ht="15.75" outlineLevel="1">
      <c r="A775" s="32" t="s">
        <v>1169</v>
      </c>
      <c r="B775" s="33" t="s">
        <v>122</v>
      </c>
      <c r="C775" s="32">
        <v>5.91</v>
      </c>
      <c r="D775" s="105"/>
    </row>
    <row r="776" spans="1:4" ht="15.75" outlineLevel="1">
      <c r="A776" s="32" t="s">
        <v>1169</v>
      </c>
      <c r="B776" s="33" t="s">
        <v>123</v>
      </c>
      <c r="C776" s="32">
        <v>5.97</v>
      </c>
      <c r="D776" s="105"/>
    </row>
    <row r="777" spans="1:4" ht="15.75">
      <c r="A777" s="37" t="s">
        <v>1169</v>
      </c>
      <c r="B777" s="33"/>
      <c r="C777" s="32"/>
      <c r="D777" s="105"/>
    </row>
    <row r="778" spans="1:4" ht="15.75" outlineLevel="1">
      <c r="A778" s="32" t="s">
        <v>1104</v>
      </c>
      <c r="B778" s="33" t="s">
        <v>0</v>
      </c>
      <c r="C778" s="32">
        <v>5.0999999999999996</v>
      </c>
      <c r="D778" s="105"/>
    </row>
    <row r="779" spans="1:4" ht="15.75" outlineLevel="1">
      <c r="A779" s="32" t="s">
        <v>1104</v>
      </c>
      <c r="B779" s="33" t="s">
        <v>1</v>
      </c>
      <c r="C779" s="32">
        <v>5.2</v>
      </c>
      <c r="D779" s="105"/>
    </row>
    <row r="780" spans="1:4" ht="15.75" outlineLevel="1">
      <c r="A780" s="32" t="s">
        <v>1104</v>
      </c>
      <c r="B780" s="33" t="s">
        <v>5</v>
      </c>
      <c r="C780" s="32">
        <v>5.26</v>
      </c>
      <c r="D780" s="105"/>
    </row>
    <row r="781" spans="1:4" ht="15.75" outlineLevel="1">
      <c r="A781" s="32" t="s">
        <v>1104</v>
      </c>
      <c r="B781" s="33" t="s">
        <v>200</v>
      </c>
      <c r="C781" s="32">
        <v>5.5</v>
      </c>
      <c r="D781" s="105"/>
    </row>
    <row r="782" spans="1:4" ht="15.75" outlineLevel="1">
      <c r="A782" s="32" t="s">
        <v>1104</v>
      </c>
      <c r="B782" s="33" t="s">
        <v>201</v>
      </c>
      <c r="C782" s="32">
        <v>5.8</v>
      </c>
      <c r="D782" s="104" t="s">
        <v>1110</v>
      </c>
    </row>
    <row r="783" spans="1:4" ht="15.75" outlineLevel="1">
      <c r="A783" s="32" t="s">
        <v>1104</v>
      </c>
      <c r="B783" s="33" t="s">
        <v>202</v>
      </c>
      <c r="C783" s="32">
        <v>5.12</v>
      </c>
      <c r="D783" s="32"/>
    </row>
    <row r="784" spans="1:4" ht="15.75" outlineLevel="1">
      <c r="A784" s="32" t="s">
        <v>1104</v>
      </c>
      <c r="B784" s="33" t="s">
        <v>203</v>
      </c>
      <c r="C784" s="32">
        <v>5.15</v>
      </c>
      <c r="D784" s="32"/>
    </row>
    <row r="785" spans="1:4" ht="15.75" outlineLevel="1">
      <c r="A785" s="32" t="s">
        <v>1104</v>
      </c>
      <c r="B785" s="33" t="s">
        <v>204</v>
      </c>
      <c r="C785" s="34">
        <v>5.2</v>
      </c>
      <c r="D785" s="104"/>
    </row>
    <row r="786" spans="1:4" ht="15.75" outlineLevel="1">
      <c r="A786" s="32" t="s">
        <v>1104</v>
      </c>
      <c r="B786" s="33" t="s">
        <v>205</v>
      </c>
      <c r="C786" s="32">
        <v>5.25</v>
      </c>
      <c r="D786" s="32"/>
    </row>
    <row r="787" spans="1:4" ht="15.75" outlineLevel="1">
      <c r="A787" s="32" t="s">
        <v>1104</v>
      </c>
      <c r="B787" s="33" t="s">
        <v>11</v>
      </c>
      <c r="C787" s="32">
        <v>5.53</v>
      </c>
      <c r="D787" s="32"/>
    </row>
    <row r="788" spans="1:4" ht="15.75" outlineLevel="1">
      <c r="A788" s="32" t="s">
        <v>1104</v>
      </c>
      <c r="B788" s="33" t="s">
        <v>206</v>
      </c>
      <c r="C788" s="34">
        <v>5.4</v>
      </c>
      <c r="D788" s="32"/>
    </row>
    <row r="789" spans="1:4" ht="15.75" outlineLevel="1">
      <c r="A789" s="32" t="s">
        <v>1104</v>
      </c>
      <c r="B789" s="33" t="s">
        <v>207</v>
      </c>
      <c r="C789" s="32">
        <v>5.92</v>
      </c>
      <c r="D789" s="32"/>
    </row>
    <row r="790" spans="1:4" ht="15.75" outlineLevel="1">
      <c r="A790" s="32" t="s">
        <v>1104</v>
      </c>
      <c r="B790" s="33" t="s">
        <v>208</v>
      </c>
      <c r="C790" s="32">
        <v>5.93</v>
      </c>
      <c r="D790" s="32"/>
    </row>
    <row r="791" spans="1:4" ht="31.5" outlineLevel="1">
      <c r="A791" s="32" t="s">
        <v>1104</v>
      </c>
      <c r="B791" s="33" t="s">
        <v>209</v>
      </c>
      <c r="C791" s="32">
        <v>5.94</v>
      </c>
      <c r="D791" s="32"/>
    </row>
    <row r="792" spans="1:4" ht="15.75" outlineLevel="1">
      <c r="A792" s="32" t="s">
        <v>1104</v>
      </c>
      <c r="B792" s="33" t="s">
        <v>210</v>
      </c>
      <c r="C792" s="32">
        <v>5.95</v>
      </c>
      <c r="D792" s="32"/>
    </row>
    <row r="793" spans="1:4" ht="15.75" outlineLevel="1">
      <c r="A793" s="32" t="s">
        <v>1104</v>
      </c>
      <c r="B793" s="33" t="s">
        <v>211</v>
      </c>
      <c r="C793" s="32">
        <v>5.98</v>
      </c>
      <c r="D793" s="32"/>
    </row>
    <row r="794" spans="1:4" ht="15.75" outlineLevel="1">
      <c r="A794" s="32" t="s">
        <v>1104</v>
      </c>
      <c r="B794" s="33" t="s">
        <v>212</v>
      </c>
      <c r="C794" s="32">
        <v>5.96</v>
      </c>
      <c r="D794" s="32"/>
    </row>
    <row r="795" spans="1:4" ht="15.75">
      <c r="A795" s="37" t="s">
        <v>1104</v>
      </c>
      <c r="B795" s="33"/>
      <c r="C795" s="32"/>
      <c r="D795" s="32"/>
    </row>
  </sheetData>
  <autoFilter ref="A1:D795" xr:uid="{00000000-0009-0000-0000-000020000000}"/>
  <pageMargins left="0.7" right="0.7" top="0.75" bottom="0.75" header="0.3" footer="0.3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8"/>
  <dimension ref="A2:B121"/>
  <sheetViews>
    <sheetView rightToLeft="1" workbookViewId="0"/>
  </sheetViews>
  <sheetFormatPr defaultRowHeight="14.25"/>
  <cols>
    <col min="1" max="1" width="63.25" bestFit="1" customWidth="1"/>
    <col min="2" max="2" width="13.75" customWidth="1"/>
  </cols>
  <sheetData>
    <row r="2" spans="1:2" ht="15">
      <c r="A2" s="19" t="s">
        <v>1184</v>
      </c>
    </row>
    <row r="3" spans="1:2">
      <c r="A3" t="s">
        <v>1185</v>
      </c>
      <c r="B3" t="s">
        <v>1186</v>
      </c>
    </row>
    <row r="4" spans="1:2">
      <c r="A4" t="s">
        <v>187</v>
      </c>
      <c r="B4" t="s">
        <v>1187</v>
      </c>
    </row>
    <row r="5" spans="1:2">
      <c r="A5" t="s">
        <v>1188</v>
      </c>
      <c r="B5" t="s">
        <v>1189</v>
      </c>
    </row>
    <row r="6" spans="1:2">
      <c r="A6" t="s">
        <v>1190</v>
      </c>
      <c r="B6" t="s">
        <v>1191</v>
      </c>
    </row>
    <row r="7" spans="1:2">
      <c r="A7" t="s">
        <v>1192</v>
      </c>
      <c r="B7" t="s">
        <v>1193</v>
      </c>
    </row>
    <row r="8" spans="1:2">
      <c r="A8" t="s">
        <v>1194</v>
      </c>
      <c r="B8" t="s">
        <v>1195</v>
      </c>
    </row>
    <row r="10" spans="1:2" ht="15">
      <c r="A10" s="19" t="s">
        <v>1196</v>
      </c>
    </row>
    <row r="11" spans="1:2">
      <c r="A11" t="s">
        <v>1197</v>
      </c>
    </row>
    <row r="12" spans="1:2">
      <c r="A12" t="s">
        <v>1198</v>
      </c>
      <c r="B12" t="s">
        <v>1199</v>
      </c>
    </row>
    <row r="14" spans="1:2">
      <c r="A14" s="31"/>
    </row>
    <row r="15" spans="1:2" ht="15">
      <c r="A15" s="19" t="s">
        <v>1200</v>
      </c>
    </row>
    <row r="16" spans="1:2">
      <c r="A16" s="29" t="s">
        <v>1201</v>
      </c>
    </row>
    <row r="17" spans="1:2">
      <c r="A17" s="29" t="s">
        <v>1202</v>
      </c>
    </row>
    <row r="18" spans="1:2">
      <c r="A18" s="29" t="s">
        <v>1203</v>
      </c>
    </row>
    <row r="19" spans="1:2">
      <c r="A19" s="29" t="s">
        <v>1204</v>
      </c>
    </row>
    <row r="21" spans="1:2" ht="15">
      <c r="A21" s="30" t="s">
        <v>1205</v>
      </c>
    </row>
    <row r="22" spans="1:2">
      <c r="A22">
        <v>2022</v>
      </c>
      <c r="B22">
        <v>22</v>
      </c>
    </row>
    <row r="23" spans="1:2">
      <c r="A23">
        <v>2023</v>
      </c>
      <c r="B23">
        <v>23</v>
      </c>
    </row>
    <row r="24" spans="1:2">
      <c r="A24">
        <v>2024</v>
      </c>
      <c r="B24">
        <v>24</v>
      </c>
    </row>
    <row r="25" spans="1:2">
      <c r="A25">
        <v>2025</v>
      </c>
      <c r="B25">
        <v>25</v>
      </c>
    </row>
    <row r="26" spans="1:2">
      <c r="A26">
        <v>2026</v>
      </c>
      <c r="B26">
        <v>26</v>
      </c>
    </row>
    <row r="27" spans="1:2">
      <c r="A27">
        <v>2027</v>
      </c>
      <c r="B27">
        <v>27</v>
      </c>
    </row>
    <row r="28" spans="1:2">
      <c r="A28">
        <v>2028</v>
      </c>
      <c r="B28">
        <v>28</v>
      </c>
    </row>
    <row r="29" spans="1:2">
      <c r="A29">
        <v>2029</v>
      </c>
      <c r="B29">
        <v>29</v>
      </c>
    </row>
    <row r="30" spans="1:2">
      <c r="A30">
        <v>2030</v>
      </c>
      <c r="B30">
        <v>30</v>
      </c>
    </row>
    <row r="31" spans="1:2">
      <c r="A31">
        <v>2031</v>
      </c>
      <c r="B31">
        <v>31</v>
      </c>
    </row>
    <row r="34" spans="1:2" ht="15">
      <c r="A34" s="19" t="s">
        <v>1206</v>
      </c>
      <c r="B34" s="19" t="s">
        <v>319</v>
      </c>
    </row>
    <row r="35" spans="1:2">
      <c r="A35" s="11" t="s">
        <v>1207</v>
      </c>
      <c r="B35" s="36">
        <v>512310509</v>
      </c>
    </row>
    <row r="36" spans="1:2">
      <c r="A36" t="s">
        <v>1208</v>
      </c>
      <c r="B36" s="36">
        <v>513910703</v>
      </c>
    </row>
    <row r="37" spans="1:2">
      <c r="A37" t="s">
        <v>1209</v>
      </c>
      <c r="B37" s="36">
        <v>512304882</v>
      </c>
    </row>
    <row r="38" spans="1:2">
      <c r="A38" t="s">
        <v>1210</v>
      </c>
      <c r="B38" s="36">
        <v>520030677</v>
      </c>
    </row>
    <row r="39" spans="1:2">
      <c r="A39" t="s">
        <v>1211</v>
      </c>
      <c r="B39" s="36">
        <v>513621110</v>
      </c>
    </row>
    <row r="40" spans="1:2">
      <c r="A40" t="s">
        <v>1212</v>
      </c>
      <c r="B40" s="11">
        <v>513173393</v>
      </c>
    </row>
    <row r="41" spans="1:2">
      <c r="A41" t="s">
        <v>1213</v>
      </c>
      <c r="B41" s="11">
        <v>511880460</v>
      </c>
    </row>
    <row r="42" spans="1:2">
      <c r="A42" t="s">
        <v>1214</v>
      </c>
      <c r="B42" s="11">
        <v>510773922</v>
      </c>
    </row>
    <row r="43" spans="1:2">
      <c r="A43" t="s">
        <v>1215</v>
      </c>
      <c r="B43">
        <v>520021916</v>
      </c>
    </row>
    <row r="44" spans="1:2">
      <c r="A44" t="s">
        <v>1216</v>
      </c>
      <c r="B44">
        <v>520044025</v>
      </c>
    </row>
    <row r="45" spans="1:2">
      <c r="A45" t="s">
        <v>1217</v>
      </c>
      <c r="B45">
        <v>570003152</v>
      </c>
    </row>
    <row r="46" spans="1:2">
      <c r="A46" t="s">
        <v>1218</v>
      </c>
      <c r="B46" s="11">
        <v>520023094</v>
      </c>
    </row>
    <row r="47" spans="1:2">
      <c r="A47" t="s">
        <v>1219</v>
      </c>
      <c r="B47" s="11">
        <v>512711409</v>
      </c>
    </row>
    <row r="48" spans="1:2">
      <c r="A48" t="s">
        <v>1220</v>
      </c>
      <c r="B48">
        <v>515859379</v>
      </c>
    </row>
    <row r="49" spans="1:2">
      <c r="A49" t="s">
        <v>1221</v>
      </c>
      <c r="B49" s="11">
        <v>520030990</v>
      </c>
    </row>
    <row r="50" spans="1:2">
      <c r="A50" t="s">
        <v>1222</v>
      </c>
      <c r="B50" s="11">
        <v>520028812</v>
      </c>
    </row>
    <row r="51" spans="1:2">
      <c r="A51" t="s">
        <v>1223</v>
      </c>
      <c r="B51" s="11">
        <v>520034968</v>
      </c>
    </row>
    <row r="52" spans="1:2">
      <c r="A52" t="s">
        <v>1224</v>
      </c>
      <c r="B52" s="11">
        <v>520031824</v>
      </c>
    </row>
    <row r="53" spans="1:2">
      <c r="A53" t="s">
        <v>1225</v>
      </c>
      <c r="B53" s="11">
        <v>520005497</v>
      </c>
    </row>
    <row r="54" spans="1:2">
      <c r="A54" t="s">
        <v>1226</v>
      </c>
      <c r="B54" s="11">
        <v>520022518</v>
      </c>
    </row>
    <row r="55" spans="1:2">
      <c r="A55" t="s">
        <v>1227</v>
      </c>
      <c r="B55" s="11">
        <v>520028556</v>
      </c>
    </row>
    <row r="56" spans="1:2">
      <c r="A56" t="s">
        <v>1228</v>
      </c>
      <c r="B56" s="11">
        <v>520032269</v>
      </c>
    </row>
    <row r="57" spans="1:2">
      <c r="A57" t="s">
        <v>1229</v>
      </c>
      <c r="B57" s="11">
        <v>520027954</v>
      </c>
    </row>
    <row r="58" spans="1:2">
      <c r="A58" t="s">
        <v>1230</v>
      </c>
      <c r="B58">
        <v>520029620</v>
      </c>
    </row>
    <row r="59" spans="1:2">
      <c r="A59" t="s">
        <v>1231</v>
      </c>
      <c r="B59" s="11">
        <v>520028861</v>
      </c>
    </row>
    <row r="60" spans="1:2">
      <c r="A60" t="s">
        <v>1232</v>
      </c>
      <c r="B60" s="11">
        <v>520030743</v>
      </c>
    </row>
    <row r="61" spans="1:2">
      <c r="A61" t="s">
        <v>1233</v>
      </c>
      <c r="B61">
        <v>520042177</v>
      </c>
    </row>
    <row r="62" spans="1:2">
      <c r="A62" t="s">
        <v>1234</v>
      </c>
      <c r="B62" s="11">
        <v>515447035</v>
      </c>
    </row>
    <row r="63" spans="1:2">
      <c r="A63" t="s">
        <v>1235</v>
      </c>
      <c r="B63" s="11">
        <v>520042607</v>
      </c>
    </row>
    <row r="64" spans="1:2">
      <c r="A64" t="s">
        <v>1236</v>
      </c>
      <c r="B64" s="11">
        <v>513026484</v>
      </c>
    </row>
    <row r="65" spans="1:2">
      <c r="A65" t="s">
        <v>1237</v>
      </c>
      <c r="B65">
        <v>520023185</v>
      </c>
    </row>
    <row r="66" spans="1:2">
      <c r="A66" t="s">
        <v>1238</v>
      </c>
      <c r="B66">
        <v>520004078</v>
      </c>
    </row>
    <row r="67" spans="1:2">
      <c r="A67" t="s">
        <v>1239</v>
      </c>
      <c r="B67" s="11">
        <v>512267592</v>
      </c>
    </row>
    <row r="68" spans="1:2">
      <c r="A68" t="s">
        <v>1240</v>
      </c>
      <c r="B68">
        <v>515764868</v>
      </c>
    </row>
    <row r="69" spans="1:2">
      <c r="A69" t="s">
        <v>1241</v>
      </c>
      <c r="B69" s="11">
        <v>513452003</v>
      </c>
    </row>
    <row r="70" spans="1:2">
      <c r="A70" t="s">
        <v>1242</v>
      </c>
      <c r="B70" s="11">
        <v>510142789</v>
      </c>
    </row>
    <row r="71" spans="1:2">
      <c r="A71" t="s">
        <v>1243</v>
      </c>
      <c r="B71" s="11">
        <v>510960586</v>
      </c>
    </row>
    <row r="72" spans="1:2">
      <c r="A72" t="s">
        <v>1244</v>
      </c>
      <c r="B72" s="11">
        <v>510930670</v>
      </c>
    </row>
    <row r="73" spans="1:2">
      <c r="A73" t="s">
        <v>1245</v>
      </c>
      <c r="B73" s="11">
        <v>510927536</v>
      </c>
    </row>
    <row r="74" spans="1:2">
      <c r="A74" t="s">
        <v>1246</v>
      </c>
      <c r="B74" s="11">
        <v>510930654</v>
      </c>
    </row>
    <row r="75" spans="1:2">
      <c r="A75" t="s">
        <v>1247</v>
      </c>
      <c r="B75" s="11">
        <v>520032566</v>
      </c>
    </row>
    <row r="76" spans="1:2">
      <c r="A76" t="s">
        <v>1248</v>
      </c>
      <c r="B76" s="11">
        <v>513611509</v>
      </c>
    </row>
    <row r="77" spans="1:2">
      <c r="A77" t="s">
        <v>1249</v>
      </c>
      <c r="B77">
        <v>510888985</v>
      </c>
    </row>
    <row r="78" spans="1:2">
      <c r="A78" t="s">
        <v>1250</v>
      </c>
      <c r="B78">
        <v>520024647</v>
      </c>
    </row>
    <row r="79" spans="1:2">
      <c r="A79" t="s">
        <v>1251</v>
      </c>
      <c r="B79" s="11">
        <v>512244146</v>
      </c>
    </row>
    <row r="80" spans="1:2">
      <c r="A80" t="s">
        <v>1252</v>
      </c>
      <c r="B80" s="11">
        <v>510694821</v>
      </c>
    </row>
    <row r="81" spans="1:2">
      <c r="A81" t="s">
        <v>1253</v>
      </c>
      <c r="B81">
        <v>515761625</v>
      </c>
    </row>
    <row r="82" spans="1:2">
      <c r="A82" t="s">
        <v>1254</v>
      </c>
      <c r="B82" s="11">
        <v>511423048</v>
      </c>
    </row>
    <row r="83" spans="1:2">
      <c r="A83" t="s">
        <v>1255</v>
      </c>
      <c r="B83" s="11">
        <v>520019688</v>
      </c>
    </row>
    <row r="84" spans="1:2">
      <c r="A84" t="s">
        <v>1256</v>
      </c>
      <c r="B84">
        <v>520004896</v>
      </c>
    </row>
    <row r="85" spans="1:2">
      <c r="A85" t="s">
        <v>1257</v>
      </c>
      <c r="B85" s="11">
        <v>512237744</v>
      </c>
    </row>
    <row r="86" spans="1:2">
      <c r="A86" t="s">
        <v>1258</v>
      </c>
      <c r="B86" s="11">
        <v>514956465</v>
      </c>
    </row>
    <row r="87" spans="1:2">
      <c r="A87" t="s">
        <v>1259</v>
      </c>
      <c r="B87" s="11">
        <v>512362914</v>
      </c>
    </row>
    <row r="88" spans="1:2">
      <c r="A88" t="s">
        <v>1260</v>
      </c>
      <c r="B88" s="11">
        <v>520042615</v>
      </c>
    </row>
    <row r="89" spans="1:2">
      <c r="A89" t="s">
        <v>1261</v>
      </c>
      <c r="B89" s="11">
        <v>512065202</v>
      </c>
    </row>
    <row r="90" spans="1:2">
      <c r="A90" t="s">
        <v>1262</v>
      </c>
      <c r="B90">
        <v>520042540</v>
      </c>
    </row>
    <row r="91" spans="1:2">
      <c r="A91" t="s">
        <v>1263</v>
      </c>
      <c r="B91" s="11">
        <v>520027715</v>
      </c>
    </row>
    <row r="92" spans="1:2">
      <c r="A92" t="s">
        <v>1264</v>
      </c>
      <c r="B92" s="11">
        <v>512245812</v>
      </c>
    </row>
    <row r="93" spans="1:2">
      <c r="A93" t="s">
        <v>1265</v>
      </c>
      <c r="B93" s="11">
        <v>520022351</v>
      </c>
    </row>
    <row r="94" spans="1:2">
      <c r="A94" t="s">
        <v>1266</v>
      </c>
      <c r="B94" s="11">
        <v>514767490</v>
      </c>
    </row>
    <row r="95" spans="1:2">
      <c r="A95" t="s">
        <v>1267</v>
      </c>
      <c r="B95" s="11">
        <v>520024985</v>
      </c>
    </row>
    <row r="96" spans="1:2">
      <c r="A96" t="s">
        <v>1268</v>
      </c>
      <c r="B96" s="11">
        <v>520042573</v>
      </c>
    </row>
    <row r="97" spans="1:2">
      <c r="A97" t="s">
        <v>1269</v>
      </c>
      <c r="B97" s="11">
        <v>570009449</v>
      </c>
    </row>
    <row r="98" spans="1:2">
      <c r="A98" t="s">
        <v>1270</v>
      </c>
      <c r="B98" s="11">
        <v>520031659</v>
      </c>
    </row>
    <row r="99" spans="1:2">
      <c r="A99" t="s">
        <v>1271</v>
      </c>
      <c r="B99" s="11">
        <v>520042581</v>
      </c>
    </row>
    <row r="100" spans="1:2">
      <c r="A100" t="s">
        <v>1272</v>
      </c>
      <c r="B100">
        <v>520031030</v>
      </c>
    </row>
    <row r="101" spans="1:2">
      <c r="A101" t="s">
        <v>1273</v>
      </c>
      <c r="B101" s="11">
        <v>520030941</v>
      </c>
    </row>
    <row r="102" spans="1:2">
      <c r="A102" t="s">
        <v>1274</v>
      </c>
      <c r="B102" s="11">
        <v>512008335</v>
      </c>
    </row>
    <row r="103" spans="1:2">
      <c r="A103" t="s">
        <v>1275</v>
      </c>
      <c r="B103" s="11">
        <v>520022963</v>
      </c>
    </row>
    <row r="104" spans="1:2">
      <c r="A104" t="s">
        <v>1276</v>
      </c>
      <c r="B104" s="11">
        <v>570011767</v>
      </c>
    </row>
    <row r="105" spans="1:2">
      <c r="A105" t="s">
        <v>1277</v>
      </c>
      <c r="B105" s="11">
        <v>570014928</v>
      </c>
    </row>
    <row r="106" spans="1:2">
      <c r="A106" t="s">
        <v>1278</v>
      </c>
      <c r="B106" s="11">
        <v>570005959</v>
      </c>
    </row>
    <row r="107" spans="1:2">
      <c r="A107" t="s">
        <v>1279</v>
      </c>
      <c r="B107" s="11">
        <v>510800402</v>
      </c>
    </row>
    <row r="108" spans="1:2">
      <c r="A108" t="s">
        <v>1280</v>
      </c>
      <c r="B108" s="11">
        <v>570007476</v>
      </c>
    </row>
    <row r="109" spans="1:2">
      <c r="A109" t="s">
        <v>1281</v>
      </c>
      <c r="B109" s="11">
        <v>570005850</v>
      </c>
    </row>
    <row r="110" spans="1:2">
      <c r="A110" t="s">
        <v>1282</v>
      </c>
      <c r="B110" s="11">
        <v>520020504</v>
      </c>
    </row>
    <row r="111" spans="1:2">
      <c r="A111" t="s">
        <v>1283</v>
      </c>
      <c r="B111" s="11">
        <v>520020447</v>
      </c>
    </row>
    <row r="112" spans="1:2">
      <c r="A112" t="s">
        <v>1284</v>
      </c>
      <c r="B112" s="11">
        <v>511033060</v>
      </c>
    </row>
    <row r="113" spans="1:2">
      <c r="A113" t="s">
        <v>1285</v>
      </c>
      <c r="B113">
        <v>520027848</v>
      </c>
    </row>
    <row r="114" spans="1:2">
      <c r="A114" t="s">
        <v>1286</v>
      </c>
      <c r="B114" s="11">
        <v>570009852</v>
      </c>
    </row>
    <row r="115" spans="1:2">
      <c r="A115" t="s">
        <v>1287</v>
      </c>
      <c r="B115" s="11">
        <v>520027251</v>
      </c>
    </row>
    <row r="116" spans="1:2">
      <c r="A116" t="s">
        <v>1288</v>
      </c>
      <c r="B116" s="11">
        <v>520028390</v>
      </c>
    </row>
    <row r="117" spans="1:2">
      <c r="A117" t="s">
        <v>1289</v>
      </c>
      <c r="B117" s="11">
        <v>510806870</v>
      </c>
    </row>
    <row r="118" spans="1:2">
      <c r="A118" t="s">
        <v>1290</v>
      </c>
      <c r="B118">
        <v>513879189</v>
      </c>
    </row>
    <row r="119" spans="1:2">
      <c r="A119" t="s">
        <v>1291</v>
      </c>
      <c r="B119">
        <v>510015951</v>
      </c>
    </row>
    <row r="120" spans="1:2">
      <c r="A120" t="s">
        <v>1292</v>
      </c>
      <c r="B120" s="11">
        <v>520030693</v>
      </c>
    </row>
    <row r="121" spans="1:2">
      <c r="A121" t="s">
        <v>1293</v>
      </c>
      <c r="B121" s="11">
        <v>570002618</v>
      </c>
    </row>
  </sheetData>
  <sortState xmlns:xlrd2="http://schemas.microsoft.com/office/spreadsheetml/2017/richdata2" ref="A34:B124">
    <sortCondition ref="A34:A124"/>
  </sortState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Z45"/>
  <sheetViews>
    <sheetView rightToLeft="1" zoomScale="70" zoomScaleNormal="70" workbookViewId="0">
      <selection sqref="A1:Z45"/>
    </sheetView>
  </sheetViews>
  <sheetFormatPr defaultColWidth="0" defaultRowHeight="14.25" zeroHeight="1"/>
  <cols>
    <col min="1" max="14" width="11.625" style="4" customWidth="1"/>
    <col min="15" max="15" width="11.625" style="137" customWidth="1"/>
    <col min="16" max="26" width="11.625" style="4" customWidth="1"/>
    <col min="27" max="16384" width="9" style="4" hidden="1"/>
  </cols>
  <sheetData>
    <row r="1" spans="1:26" ht="66.75" customHeight="1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  <c r="N1" s="15" t="s">
        <v>13</v>
      </c>
      <c r="O1" s="147" t="s">
        <v>14</v>
      </c>
      <c r="P1" s="151" t="s">
        <v>15</v>
      </c>
      <c r="Q1" s="15" t="s">
        <v>16</v>
      </c>
      <c r="R1" s="15" t="s">
        <v>17</v>
      </c>
      <c r="S1" s="15" t="s">
        <v>18</v>
      </c>
      <c r="T1" s="15" t="s">
        <v>19</v>
      </c>
      <c r="U1" s="15" t="s">
        <v>20</v>
      </c>
      <c r="V1" s="15" t="s">
        <v>21</v>
      </c>
      <c r="W1" s="15" t="s">
        <v>22</v>
      </c>
      <c r="X1" s="151" t="s">
        <v>23</v>
      </c>
      <c r="Y1" s="151" t="s">
        <v>24</v>
      </c>
      <c r="Z1" s="151" t="s">
        <v>25</v>
      </c>
    </row>
    <row r="2" spans="1:26">
      <c r="A2" s="14" t="s">
        <v>26</v>
      </c>
      <c r="B2" s="14">
        <v>7209</v>
      </c>
      <c r="C2" s="14" t="s">
        <v>27</v>
      </c>
      <c r="D2" s="14" t="s">
        <v>28</v>
      </c>
      <c r="E2" s="14" t="s">
        <v>29</v>
      </c>
      <c r="F2" s="14" t="s">
        <v>30</v>
      </c>
      <c r="G2" s="14" t="s">
        <v>31</v>
      </c>
      <c r="H2" s="14" t="s">
        <v>31</v>
      </c>
      <c r="I2" s="14" t="s">
        <v>32</v>
      </c>
      <c r="J2" s="14" t="s">
        <v>33</v>
      </c>
      <c r="K2" s="14" t="s">
        <v>34</v>
      </c>
      <c r="L2" s="4" t="s">
        <v>35</v>
      </c>
      <c r="M2" s="140">
        <v>0.94</v>
      </c>
      <c r="N2" s="4" t="s">
        <v>36</v>
      </c>
      <c r="O2" s="149">
        <v>0</v>
      </c>
      <c r="P2" s="154">
        <v>4.0960000000000003E-2</v>
      </c>
      <c r="R2" s="140">
        <v>93372</v>
      </c>
      <c r="S2" s="140">
        <v>1</v>
      </c>
      <c r="T2" s="140">
        <v>96.38</v>
      </c>
      <c r="U2" s="140">
        <v>89.992000000000004</v>
      </c>
      <c r="W2" s="14" t="s">
        <v>37</v>
      </c>
      <c r="X2" s="154">
        <v>0</v>
      </c>
      <c r="Y2" s="154">
        <v>1.39476818939213E-2</v>
      </c>
      <c r="Z2" s="154">
        <v>4.47056130027354E-3</v>
      </c>
    </row>
    <row r="3" spans="1:26">
      <c r="A3" s="14" t="s">
        <v>26</v>
      </c>
      <c r="B3" s="14">
        <v>7209</v>
      </c>
      <c r="C3" s="14" t="s">
        <v>27</v>
      </c>
      <c r="D3" s="14" t="s">
        <v>38</v>
      </c>
      <c r="E3" s="14" t="s">
        <v>39</v>
      </c>
      <c r="F3" s="14" t="s">
        <v>30</v>
      </c>
      <c r="G3" s="14" t="s">
        <v>31</v>
      </c>
      <c r="H3" s="14" t="s">
        <v>31</v>
      </c>
      <c r="I3" s="14" t="s">
        <v>40</v>
      </c>
      <c r="J3" s="14" t="s">
        <v>33</v>
      </c>
      <c r="K3" s="14" t="s">
        <v>34</v>
      </c>
      <c r="L3" s="4" t="s">
        <v>35</v>
      </c>
      <c r="M3" s="140">
        <v>0.67700000000000005</v>
      </c>
      <c r="N3" s="4" t="s">
        <v>41</v>
      </c>
      <c r="O3" s="149">
        <v>0</v>
      </c>
      <c r="P3" s="154">
        <v>4.2380000000000001E-2</v>
      </c>
      <c r="R3" s="140">
        <v>482300</v>
      </c>
      <c r="S3" s="140">
        <v>1</v>
      </c>
      <c r="T3" s="140">
        <v>97.22</v>
      </c>
      <c r="U3" s="140">
        <v>468.892</v>
      </c>
      <c r="W3" s="14" t="s">
        <v>37</v>
      </c>
      <c r="X3" s="154">
        <v>3.4E-5</v>
      </c>
      <c r="Y3" s="154">
        <v>7.2672705584197694E-2</v>
      </c>
      <c r="Z3" s="154">
        <v>2.3293317673991398E-2</v>
      </c>
    </row>
    <row r="4" spans="1:26">
      <c r="A4" s="14" t="s">
        <v>26</v>
      </c>
      <c r="B4" s="14">
        <v>7209</v>
      </c>
      <c r="C4" s="14" t="s">
        <v>27</v>
      </c>
      <c r="D4" s="14" t="s">
        <v>42</v>
      </c>
      <c r="E4" s="14" t="s">
        <v>43</v>
      </c>
      <c r="F4" s="14" t="s">
        <v>30</v>
      </c>
      <c r="G4" s="14" t="s">
        <v>31</v>
      </c>
      <c r="H4" s="14" t="s">
        <v>31</v>
      </c>
      <c r="I4" s="14" t="s">
        <v>40</v>
      </c>
      <c r="J4" s="14" t="s">
        <v>33</v>
      </c>
      <c r="K4" s="14" t="s">
        <v>34</v>
      </c>
      <c r="L4" s="4" t="s">
        <v>35</v>
      </c>
      <c r="M4" s="140">
        <v>0.86</v>
      </c>
      <c r="N4" s="4" t="s">
        <v>44</v>
      </c>
      <c r="O4" s="149">
        <v>0</v>
      </c>
      <c r="P4" s="154">
        <v>4.1309999999999999E-2</v>
      </c>
      <c r="R4" s="140">
        <v>114000</v>
      </c>
      <c r="S4" s="140">
        <v>1</v>
      </c>
      <c r="T4" s="140">
        <v>96.63</v>
      </c>
      <c r="U4" s="140">
        <v>110.158</v>
      </c>
      <c r="W4" s="14" t="s">
        <v>37</v>
      </c>
      <c r="X4" s="154">
        <v>0</v>
      </c>
      <c r="Y4" s="154">
        <v>1.7073213899772899E-2</v>
      </c>
      <c r="Z4" s="154">
        <v>5.47236809041952E-3</v>
      </c>
    </row>
    <row r="5" spans="1:26">
      <c r="A5" s="14" t="s">
        <v>26</v>
      </c>
      <c r="B5" s="14">
        <v>7209</v>
      </c>
      <c r="C5" s="14" t="s">
        <v>27</v>
      </c>
      <c r="D5" s="14" t="s">
        <v>45</v>
      </c>
      <c r="E5" s="14" t="s">
        <v>46</v>
      </c>
      <c r="F5" s="14" t="s">
        <v>30</v>
      </c>
      <c r="G5" s="14" t="s">
        <v>31</v>
      </c>
      <c r="H5" s="14" t="s">
        <v>31</v>
      </c>
      <c r="I5" s="14" t="s">
        <v>40</v>
      </c>
      <c r="J5" s="14" t="s">
        <v>33</v>
      </c>
      <c r="K5" s="14" t="s">
        <v>34</v>
      </c>
      <c r="L5" s="4" t="s">
        <v>35</v>
      </c>
      <c r="M5" s="140">
        <v>0.35099999999999998</v>
      </c>
      <c r="N5" s="4" t="s">
        <v>47</v>
      </c>
      <c r="O5" s="149">
        <v>0</v>
      </c>
      <c r="P5" s="154">
        <v>4.283E-2</v>
      </c>
      <c r="R5" s="140">
        <v>478000</v>
      </c>
      <c r="S5" s="140">
        <v>1</v>
      </c>
      <c r="T5" s="140">
        <v>98.55</v>
      </c>
      <c r="U5" s="140">
        <v>471.06900000000002</v>
      </c>
      <c r="W5" s="14" t="s">
        <v>37</v>
      </c>
      <c r="X5" s="154">
        <v>2.6999999999999999E-5</v>
      </c>
      <c r="Y5" s="154">
        <v>7.3010105453358301E-2</v>
      </c>
      <c r="Z5" s="154">
        <v>2.3401462296822498E-2</v>
      </c>
    </row>
    <row r="6" spans="1:26">
      <c r="A6" s="14" t="s">
        <v>26</v>
      </c>
      <c r="B6" s="14">
        <v>7209</v>
      </c>
      <c r="C6" s="14" t="s">
        <v>48</v>
      </c>
      <c r="D6" s="14" t="s">
        <v>49</v>
      </c>
      <c r="E6" s="14" t="s">
        <v>50</v>
      </c>
      <c r="F6" s="14" t="s">
        <v>51</v>
      </c>
      <c r="G6" s="14" t="s">
        <v>31</v>
      </c>
      <c r="H6" s="14" t="s">
        <v>31</v>
      </c>
      <c r="I6" s="14" t="s">
        <v>40</v>
      </c>
      <c r="J6" s="14" t="s">
        <v>33</v>
      </c>
      <c r="K6" s="14" t="s">
        <v>34</v>
      </c>
      <c r="L6" s="4" t="s">
        <v>35</v>
      </c>
      <c r="M6" s="140">
        <v>1.5760000000000001</v>
      </c>
      <c r="N6" s="4" t="s">
        <v>52</v>
      </c>
      <c r="O6" s="149">
        <v>7.4999999999999997E-3</v>
      </c>
      <c r="P6" s="154">
        <v>7.9699999999999997E-3</v>
      </c>
      <c r="R6" s="140">
        <v>874007</v>
      </c>
      <c r="S6" s="140">
        <v>1</v>
      </c>
      <c r="T6" s="140">
        <v>112.14</v>
      </c>
      <c r="U6" s="140">
        <v>980.11099999999999</v>
      </c>
      <c r="W6" s="14" t="s">
        <v>37</v>
      </c>
      <c r="X6" s="154">
        <v>4.0000000000000003E-5</v>
      </c>
      <c r="Y6" s="154">
        <v>0.15190564504550699</v>
      </c>
      <c r="Z6" s="154">
        <v>4.86893451684971E-2</v>
      </c>
    </row>
    <row r="7" spans="1:26">
      <c r="A7" s="14" t="s">
        <v>26</v>
      </c>
      <c r="B7" s="14">
        <v>7209</v>
      </c>
      <c r="C7" s="14" t="s">
        <v>53</v>
      </c>
      <c r="D7" s="14" t="s">
        <v>54</v>
      </c>
      <c r="E7" s="14" t="s">
        <v>55</v>
      </c>
      <c r="F7" s="14" t="s">
        <v>56</v>
      </c>
      <c r="G7" s="14" t="s">
        <v>31</v>
      </c>
      <c r="H7" s="14" t="s">
        <v>31</v>
      </c>
      <c r="I7" s="14" t="s">
        <v>40</v>
      </c>
      <c r="J7" s="14" t="s">
        <v>33</v>
      </c>
      <c r="K7" s="14" t="s">
        <v>34</v>
      </c>
      <c r="L7" s="4" t="s">
        <v>35</v>
      </c>
      <c r="M7" s="140">
        <v>1.399</v>
      </c>
      <c r="N7" s="4" t="s">
        <v>57</v>
      </c>
      <c r="O7" s="149">
        <v>1.7500000000000002E-2</v>
      </c>
      <c r="P7" s="154">
        <v>4.0219999999999999E-2</v>
      </c>
      <c r="R7" s="140">
        <v>150000</v>
      </c>
      <c r="S7" s="140">
        <v>1</v>
      </c>
      <c r="T7" s="140">
        <v>97.96</v>
      </c>
      <c r="U7" s="140">
        <v>146.94</v>
      </c>
      <c r="W7" s="14" t="s">
        <v>37</v>
      </c>
      <c r="X7" s="154">
        <v>6.0000000000000002E-6</v>
      </c>
      <c r="Y7" s="154">
        <v>2.27739564592798E-2</v>
      </c>
      <c r="Z7" s="154">
        <v>7.2995906542249701E-3</v>
      </c>
    </row>
    <row r="8" spans="1:26">
      <c r="A8" s="14" t="s">
        <v>26</v>
      </c>
      <c r="B8" s="14">
        <v>7209</v>
      </c>
      <c r="C8" s="14" t="s">
        <v>48</v>
      </c>
      <c r="D8" s="14" t="s">
        <v>58</v>
      </c>
      <c r="E8" s="14" t="s">
        <v>59</v>
      </c>
      <c r="F8" s="14" t="s">
        <v>51</v>
      </c>
      <c r="G8" s="14" t="s">
        <v>31</v>
      </c>
      <c r="H8" s="14" t="s">
        <v>31</v>
      </c>
      <c r="I8" s="14" t="s">
        <v>40</v>
      </c>
      <c r="J8" s="14" t="s">
        <v>33</v>
      </c>
      <c r="K8" s="14" t="s">
        <v>34</v>
      </c>
      <c r="L8" s="4" t="s">
        <v>35</v>
      </c>
      <c r="M8" s="140">
        <v>9.8919999999999995</v>
      </c>
      <c r="N8" s="4" t="s">
        <v>60</v>
      </c>
      <c r="O8" s="149">
        <v>0.04</v>
      </c>
      <c r="P8" s="154">
        <v>1.6670000000000001E-2</v>
      </c>
      <c r="R8" s="140">
        <v>17675</v>
      </c>
      <c r="S8" s="140">
        <v>1</v>
      </c>
      <c r="T8" s="140">
        <v>170.66</v>
      </c>
      <c r="U8" s="140">
        <v>30.164000000000001</v>
      </c>
      <c r="W8" s="14" t="s">
        <v>37</v>
      </c>
      <c r="X8" s="154">
        <v>9.9999999999999995E-7</v>
      </c>
      <c r="Y8" s="154">
        <v>4.67508610726124E-3</v>
      </c>
      <c r="Z8" s="154">
        <v>1.4984754588988299E-3</v>
      </c>
    </row>
    <row r="9" spans="1:26">
      <c r="A9" s="14" t="s">
        <v>26</v>
      </c>
      <c r="B9" s="14">
        <v>7209</v>
      </c>
      <c r="C9" s="14" t="s">
        <v>53</v>
      </c>
      <c r="D9" s="14" t="s">
        <v>61</v>
      </c>
      <c r="E9" s="14" t="s">
        <v>62</v>
      </c>
      <c r="F9" s="14" t="s">
        <v>56</v>
      </c>
      <c r="G9" s="14" t="s">
        <v>31</v>
      </c>
      <c r="H9" s="14" t="s">
        <v>31</v>
      </c>
      <c r="I9" s="14" t="s">
        <v>40</v>
      </c>
      <c r="J9" s="14" t="s">
        <v>33</v>
      </c>
      <c r="K9" s="14" t="s">
        <v>34</v>
      </c>
      <c r="L9" s="4" t="s">
        <v>35</v>
      </c>
      <c r="M9" s="140">
        <v>2.4129999999999998</v>
      </c>
      <c r="N9" s="4" t="s">
        <v>63</v>
      </c>
      <c r="O9" s="149">
        <v>6.25E-2</v>
      </c>
      <c r="P9" s="154">
        <v>3.9949999999999999E-2</v>
      </c>
      <c r="R9" s="140">
        <v>321458</v>
      </c>
      <c r="S9" s="140">
        <v>1</v>
      </c>
      <c r="T9" s="140">
        <v>108.03</v>
      </c>
      <c r="U9" s="140">
        <v>347.27100000000002</v>
      </c>
      <c r="W9" s="14" t="s">
        <v>37</v>
      </c>
      <c r="X9" s="154">
        <v>2.1999999999999999E-5</v>
      </c>
      <c r="Y9" s="154">
        <v>5.3822896394955598E-2</v>
      </c>
      <c r="Z9" s="154">
        <v>1.7251508854441801E-2</v>
      </c>
    </row>
    <row r="10" spans="1:26">
      <c r="A10" s="14" t="s">
        <v>26</v>
      </c>
      <c r="B10" s="14">
        <v>7209</v>
      </c>
      <c r="C10" s="14" t="s">
        <v>53</v>
      </c>
      <c r="D10" s="14" t="s">
        <v>64</v>
      </c>
      <c r="E10" s="14" t="s">
        <v>65</v>
      </c>
      <c r="F10" s="14" t="s">
        <v>56</v>
      </c>
      <c r="G10" s="14" t="s">
        <v>31</v>
      </c>
      <c r="H10" s="14" t="s">
        <v>31</v>
      </c>
      <c r="I10" s="14" t="s">
        <v>40</v>
      </c>
      <c r="J10" s="14" t="s">
        <v>33</v>
      </c>
      <c r="K10" s="14" t="s">
        <v>34</v>
      </c>
      <c r="L10" s="4" t="s">
        <v>35</v>
      </c>
      <c r="M10" s="140">
        <v>11.997999999999999</v>
      </c>
      <c r="N10" s="4" t="s">
        <v>66</v>
      </c>
      <c r="O10" s="149">
        <v>5.5E-2</v>
      </c>
      <c r="P10" s="154">
        <v>4.7149999999999997E-2</v>
      </c>
      <c r="R10" s="140">
        <v>506778</v>
      </c>
      <c r="S10" s="140">
        <v>1</v>
      </c>
      <c r="T10" s="140">
        <v>110.25</v>
      </c>
      <c r="U10" s="140">
        <v>558.72299999999996</v>
      </c>
      <c r="W10" s="14" t="s">
        <v>37</v>
      </c>
      <c r="X10" s="154">
        <v>2.6999999999999999E-5</v>
      </c>
      <c r="Y10" s="154">
        <v>8.6595395858440796E-2</v>
      </c>
      <c r="Z10" s="154">
        <v>2.7755868570198201E-2</v>
      </c>
    </row>
    <row r="11" spans="1:26">
      <c r="A11" s="14" t="s">
        <v>26</v>
      </c>
      <c r="B11" s="14">
        <v>7209</v>
      </c>
      <c r="C11" s="14" t="s">
        <v>67</v>
      </c>
      <c r="D11" s="14" t="s">
        <v>68</v>
      </c>
      <c r="E11" s="14" t="s">
        <v>69</v>
      </c>
      <c r="F11" s="14" t="s">
        <v>70</v>
      </c>
      <c r="G11" s="14" t="s">
        <v>31</v>
      </c>
      <c r="H11" s="14" t="s">
        <v>31</v>
      </c>
      <c r="I11" s="14" t="s">
        <v>40</v>
      </c>
      <c r="J11" s="14" t="s">
        <v>33</v>
      </c>
      <c r="K11" s="14" t="s">
        <v>34</v>
      </c>
      <c r="L11" s="4" t="s">
        <v>35</v>
      </c>
      <c r="M11" s="140">
        <v>2.0720000000000001</v>
      </c>
      <c r="N11" s="4" t="s">
        <v>71</v>
      </c>
      <c r="O11" s="149">
        <v>3.9399999999999998E-2</v>
      </c>
      <c r="P11" s="154">
        <v>4.743E-2</v>
      </c>
      <c r="R11" s="140">
        <v>54000</v>
      </c>
      <c r="S11" s="140">
        <v>1</v>
      </c>
      <c r="T11" s="140">
        <v>99.22</v>
      </c>
      <c r="U11" s="140">
        <v>53.579000000000001</v>
      </c>
      <c r="W11" s="14" t="s">
        <v>37</v>
      </c>
      <c r="X11" s="154">
        <v>3.0000000000000001E-6</v>
      </c>
      <c r="Y11" s="154">
        <v>8.3040782519427005E-3</v>
      </c>
      <c r="Z11" s="154">
        <v>2.66165310837477E-3</v>
      </c>
    </row>
    <row r="12" spans="1:26">
      <c r="A12" s="14" t="s">
        <v>26</v>
      </c>
      <c r="B12" s="14">
        <v>7209</v>
      </c>
      <c r="C12" s="14" t="s">
        <v>48</v>
      </c>
      <c r="D12" s="14" t="s">
        <v>72</v>
      </c>
      <c r="E12" s="14" t="s">
        <v>73</v>
      </c>
      <c r="F12" s="14" t="s">
        <v>51</v>
      </c>
      <c r="G12" s="14" t="s">
        <v>31</v>
      </c>
      <c r="H12" s="14" t="s">
        <v>31</v>
      </c>
      <c r="I12" s="14" t="s">
        <v>40</v>
      </c>
      <c r="J12" s="14" t="s">
        <v>33</v>
      </c>
      <c r="K12" s="14" t="s">
        <v>34</v>
      </c>
      <c r="L12" s="4" t="s">
        <v>35</v>
      </c>
      <c r="M12" s="140">
        <v>2.3279999999999998</v>
      </c>
      <c r="N12" s="4" t="s">
        <v>74</v>
      </c>
      <c r="O12" s="149">
        <v>1E-3</v>
      </c>
      <c r="P12" s="154">
        <v>1.0410000000000001E-2</v>
      </c>
      <c r="R12" s="140">
        <v>894557</v>
      </c>
      <c r="S12" s="140">
        <v>1</v>
      </c>
      <c r="T12" s="140">
        <v>109.23</v>
      </c>
      <c r="U12" s="140">
        <v>977.125</v>
      </c>
      <c r="W12" s="14" t="s">
        <v>37</v>
      </c>
      <c r="X12" s="154">
        <v>4.5000000000000003E-5</v>
      </c>
      <c r="Y12" s="154">
        <v>0.151442720487832</v>
      </c>
      <c r="Z12" s="154">
        <v>4.8540966919822799E-2</v>
      </c>
    </row>
    <row r="13" spans="1:26">
      <c r="A13" s="14" t="s">
        <v>26</v>
      </c>
      <c r="B13" s="14">
        <v>7209</v>
      </c>
      <c r="C13" s="14" t="s">
        <v>53</v>
      </c>
      <c r="D13" s="14" t="s">
        <v>75</v>
      </c>
      <c r="E13" s="14" t="s">
        <v>76</v>
      </c>
      <c r="F13" s="14" t="s">
        <v>56</v>
      </c>
      <c r="G13" s="14" t="s">
        <v>31</v>
      </c>
      <c r="H13" s="14" t="s">
        <v>31</v>
      </c>
      <c r="I13" s="14" t="s">
        <v>40</v>
      </c>
      <c r="J13" s="14" t="s">
        <v>33</v>
      </c>
      <c r="K13" s="14" t="s">
        <v>34</v>
      </c>
      <c r="L13" s="4" t="s">
        <v>35</v>
      </c>
      <c r="M13" s="140">
        <v>1.0740000000000001</v>
      </c>
      <c r="N13" s="4" t="s">
        <v>77</v>
      </c>
      <c r="O13" s="149">
        <v>5.0000000000000001E-3</v>
      </c>
      <c r="P13" s="154">
        <v>4.0739999999999998E-2</v>
      </c>
      <c r="R13" s="140">
        <v>100000</v>
      </c>
      <c r="S13" s="140">
        <v>1</v>
      </c>
      <c r="T13" s="140">
        <v>96.77</v>
      </c>
      <c r="U13" s="140">
        <v>96.77</v>
      </c>
      <c r="W13" s="14" t="s">
        <v>37</v>
      </c>
      <c r="X13" s="154">
        <v>3.9999999999999998E-6</v>
      </c>
      <c r="Y13" s="154">
        <v>1.49982017596604E-2</v>
      </c>
      <c r="Z13" s="154">
        <v>4.8072777161382203E-3</v>
      </c>
    </row>
    <row r="14" spans="1:26">
      <c r="A14" s="14" t="s">
        <v>26</v>
      </c>
      <c r="B14" s="14">
        <v>7209</v>
      </c>
      <c r="C14" s="14" t="s">
        <v>53</v>
      </c>
      <c r="D14" s="14" t="s">
        <v>78</v>
      </c>
      <c r="E14" s="14" t="s">
        <v>79</v>
      </c>
      <c r="F14" s="14" t="s">
        <v>56</v>
      </c>
      <c r="G14" s="14" t="s">
        <v>31</v>
      </c>
      <c r="H14" s="14" t="s">
        <v>31</v>
      </c>
      <c r="I14" s="14" t="s">
        <v>40</v>
      </c>
      <c r="J14" s="14" t="s">
        <v>33</v>
      </c>
      <c r="K14" s="14" t="s">
        <v>34</v>
      </c>
      <c r="L14" s="4" t="s">
        <v>35</v>
      </c>
      <c r="M14" s="140">
        <v>5.8360000000000003</v>
      </c>
      <c r="N14" s="4" t="s">
        <v>80</v>
      </c>
      <c r="O14" s="149">
        <v>0.01</v>
      </c>
      <c r="P14" s="154">
        <v>4.1730000000000003E-2</v>
      </c>
      <c r="R14" s="140">
        <v>1300000</v>
      </c>
      <c r="S14" s="140">
        <v>1</v>
      </c>
      <c r="T14" s="140">
        <v>83.47</v>
      </c>
      <c r="U14" s="140">
        <v>1085.1099999999999</v>
      </c>
      <c r="W14" s="14" t="s">
        <v>37</v>
      </c>
      <c r="X14" s="154">
        <v>3.4E-5</v>
      </c>
      <c r="Y14" s="154">
        <v>0.168179174448953</v>
      </c>
      <c r="Z14" s="154">
        <v>5.3905395500245402E-2</v>
      </c>
    </row>
    <row r="15" spans="1:26">
      <c r="A15" s="14" t="s">
        <v>26</v>
      </c>
      <c r="B15" s="14">
        <v>7209</v>
      </c>
      <c r="C15" s="14" t="s">
        <v>27</v>
      </c>
      <c r="D15" s="14" t="s">
        <v>81</v>
      </c>
      <c r="E15" s="14" t="s">
        <v>82</v>
      </c>
      <c r="F15" s="14" t="s">
        <v>30</v>
      </c>
      <c r="G15" s="14" t="s">
        <v>31</v>
      </c>
      <c r="H15" s="14" t="s">
        <v>31</v>
      </c>
      <c r="I15" s="14" t="s">
        <v>40</v>
      </c>
      <c r="J15" s="14" t="s">
        <v>33</v>
      </c>
      <c r="K15" s="14" t="s">
        <v>34</v>
      </c>
      <c r="L15" s="4" t="s">
        <v>35</v>
      </c>
      <c r="M15" s="140">
        <v>0.10100000000000001</v>
      </c>
      <c r="N15" s="4" t="s">
        <v>83</v>
      </c>
      <c r="O15" s="149">
        <v>0</v>
      </c>
      <c r="P15" s="154">
        <v>4.3430000000000003E-2</v>
      </c>
      <c r="R15" s="140">
        <v>400000</v>
      </c>
      <c r="S15" s="140">
        <v>1</v>
      </c>
      <c r="T15" s="140">
        <v>99.58</v>
      </c>
      <c r="U15" s="140">
        <v>398.32</v>
      </c>
      <c r="W15" s="14" t="s">
        <v>37</v>
      </c>
      <c r="X15" s="154">
        <v>2.1999999999999999E-5</v>
      </c>
      <c r="Y15" s="154">
        <v>6.17348736685744E-2</v>
      </c>
      <c r="Z15" s="154">
        <v>1.9787484343207401E-2</v>
      </c>
    </row>
    <row r="16" spans="1:26">
      <c r="A16" s="14" t="s">
        <v>26</v>
      </c>
      <c r="B16" s="14">
        <v>7209</v>
      </c>
      <c r="C16" s="14" t="s">
        <v>27</v>
      </c>
      <c r="D16" s="14" t="s">
        <v>84</v>
      </c>
      <c r="E16" s="14" t="s">
        <v>85</v>
      </c>
      <c r="F16" s="14" t="s">
        <v>30</v>
      </c>
      <c r="G16" s="14" t="s">
        <v>31</v>
      </c>
      <c r="H16" s="14" t="s">
        <v>31</v>
      </c>
      <c r="I16" s="14" t="s">
        <v>40</v>
      </c>
      <c r="J16" s="14" t="s">
        <v>33</v>
      </c>
      <c r="K16" s="14" t="s">
        <v>34</v>
      </c>
      <c r="L16" s="4" t="s">
        <v>35</v>
      </c>
      <c r="M16" s="140">
        <v>0.17799999999999999</v>
      </c>
      <c r="N16" s="4" t="s">
        <v>86</v>
      </c>
      <c r="O16" s="149">
        <v>0</v>
      </c>
      <c r="P16" s="154">
        <v>4.3180000000000003E-2</v>
      </c>
      <c r="R16" s="140">
        <v>374966</v>
      </c>
      <c r="S16" s="140">
        <v>1</v>
      </c>
      <c r="T16" s="140">
        <v>99.26</v>
      </c>
      <c r="U16" s="140">
        <v>372.19099999999997</v>
      </c>
      <c r="W16" s="14" t="s">
        <v>37</v>
      </c>
      <c r="X16" s="154">
        <v>2.0999999999999999E-5</v>
      </c>
      <c r="Y16" s="154">
        <v>5.76852277015329E-2</v>
      </c>
      <c r="Z16" s="154">
        <v>1.84894772135814E-2</v>
      </c>
    </row>
    <row r="17" spans="1:26">
      <c r="A17" s="14" t="s">
        <v>26</v>
      </c>
      <c r="B17" s="14">
        <v>7209</v>
      </c>
      <c r="C17" s="14" t="s">
        <v>87</v>
      </c>
      <c r="D17" s="14" t="s">
        <v>88</v>
      </c>
      <c r="E17" s="14" t="s">
        <v>89</v>
      </c>
      <c r="F17" s="14" t="s">
        <v>90</v>
      </c>
      <c r="G17" s="14" t="s">
        <v>91</v>
      </c>
      <c r="H17" s="14" t="s">
        <v>92</v>
      </c>
      <c r="I17" s="14" t="s">
        <v>93</v>
      </c>
      <c r="J17" s="14" t="s">
        <v>94</v>
      </c>
      <c r="K17" s="14" t="s">
        <v>95</v>
      </c>
      <c r="L17" s="4" t="s">
        <v>96</v>
      </c>
      <c r="M17" s="140">
        <v>7.57</v>
      </c>
      <c r="N17" s="4" t="s">
        <v>97</v>
      </c>
      <c r="O17" s="149">
        <v>3.3750000000000002E-2</v>
      </c>
      <c r="P17" s="154">
        <v>4.4089999999999997E-2</v>
      </c>
      <c r="R17" s="140">
        <v>76000</v>
      </c>
      <c r="S17" s="140">
        <v>3.681</v>
      </c>
      <c r="T17" s="140">
        <v>93.727000000000004</v>
      </c>
      <c r="U17" s="140">
        <v>265.69200000000001</v>
      </c>
      <c r="W17" s="14" t="s">
        <v>37</v>
      </c>
      <c r="X17" s="154">
        <v>0</v>
      </c>
      <c r="Y17" s="154">
        <v>4.1179036984809798E-2</v>
      </c>
      <c r="Z17" s="154">
        <v>1.3198853438653201E-2</v>
      </c>
    </row>
    <row r="18" spans="1:26">
      <c r="A18" s="14" t="s">
        <v>26</v>
      </c>
      <c r="B18" s="14">
        <v>7210</v>
      </c>
      <c r="C18" s="14" t="s">
        <v>27</v>
      </c>
      <c r="D18" s="14" t="s">
        <v>28</v>
      </c>
      <c r="E18" s="14" t="s">
        <v>29</v>
      </c>
      <c r="F18" s="14" t="s">
        <v>30</v>
      </c>
      <c r="G18" s="14" t="s">
        <v>31</v>
      </c>
      <c r="H18" s="14" t="s">
        <v>31</v>
      </c>
      <c r="I18" s="14" t="s">
        <v>32</v>
      </c>
      <c r="J18" s="14" t="s">
        <v>33</v>
      </c>
      <c r="K18" s="14" t="s">
        <v>34</v>
      </c>
      <c r="L18" s="4" t="s">
        <v>35</v>
      </c>
      <c r="M18" s="140">
        <v>0.94</v>
      </c>
      <c r="N18" s="4" t="s">
        <v>36</v>
      </c>
      <c r="O18" s="149">
        <v>0</v>
      </c>
      <c r="P18" s="154">
        <v>4.0960000000000003E-2</v>
      </c>
      <c r="R18" s="140">
        <v>37170263</v>
      </c>
      <c r="S18" s="140">
        <v>1</v>
      </c>
      <c r="T18" s="140">
        <v>96.38</v>
      </c>
      <c r="U18" s="140">
        <v>35824.699000000001</v>
      </c>
      <c r="W18" s="14" t="s">
        <v>37</v>
      </c>
      <c r="X18" s="154">
        <v>0</v>
      </c>
      <c r="Y18" s="154">
        <v>8.4963430333759096E-2</v>
      </c>
      <c r="Z18" s="154">
        <v>2.5512390065648899E-2</v>
      </c>
    </row>
    <row r="19" spans="1:26">
      <c r="A19" s="14" t="s">
        <v>26</v>
      </c>
      <c r="B19" s="14">
        <v>7210</v>
      </c>
      <c r="C19" s="14" t="s">
        <v>27</v>
      </c>
      <c r="D19" s="14" t="s">
        <v>38</v>
      </c>
      <c r="E19" s="14" t="s">
        <v>39</v>
      </c>
      <c r="F19" s="14" t="s">
        <v>30</v>
      </c>
      <c r="G19" s="14" t="s">
        <v>31</v>
      </c>
      <c r="H19" s="14" t="s">
        <v>31</v>
      </c>
      <c r="I19" s="14" t="s">
        <v>40</v>
      </c>
      <c r="J19" s="14" t="s">
        <v>33</v>
      </c>
      <c r="K19" s="14" t="s">
        <v>34</v>
      </c>
      <c r="L19" s="4" t="s">
        <v>35</v>
      </c>
      <c r="M19" s="140">
        <v>0.67700000000000005</v>
      </c>
      <c r="N19" s="4" t="s">
        <v>41</v>
      </c>
      <c r="O19" s="149">
        <v>0</v>
      </c>
      <c r="P19" s="154">
        <v>4.2380000000000001E-2</v>
      </c>
      <c r="R19" s="140">
        <v>68803890</v>
      </c>
      <c r="S19" s="140">
        <v>1</v>
      </c>
      <c r="T19" s="140">
        <v>97.22</v>
      </c>
      <c r="U19" s="140">
        <v>66891.142000000007</v>
      </c>
      <c r="W19" s="14" t="s">
        <v>37</v>
      </c>
      <c r="X19" s="154">
        <v>4.9150000000000001E-3</v>
      </c>
      <c r="Y19" s="154">
        <v>0.15864196919407</v>
      </c>
      <c r="Z19" s="154">
        <v>4.7636209872444497E-2</v>
      </c>
    </row>
    <row r="20" spans="1:26">
      <c r="A20" s="4" t="s">
        <v>26</v>
      </c>
      <c r="B20" s="4">
        <v>7210</v>
      </c>
      <c r="C20" s="4" t="s">
        <v>27</v>
      </c>
      <c r="D20" s="4" t="s">
        <v>42</v>
      </c>
      <c r="E20" s="4" t="s">
        <v>43</v>
      </c>
      <c r="F20" s="14" t="s">
        <v>30</v>
      </c>
      <c r="G20" s="14" t="s">
        <v>31</v>
      </c>
      <c r="H20" s="14" t="s">
        <v>31</v>
      </c>
      <c r="I20" s="14" t="s">
        <v>40</v>
      </c>
      <c r="J20" s="4" t="s">
        <v>33</v>
      </c>
      <c r="K20" s="14" t="s">
        <v>34</v>
      </c>
      <c r="L20" s="4" t="s">
        <v>35</v>
      </c>
      <c r="M20" s="140">
        <v>0.86</v>
      </c>
      <c r="N20" s="4" t="s">
        <v>44</v>
      </c>
      <c r="O20" s="149">
        <v>0</v>
      </c>
      <c r="P20" s="154">
        <v>4.1309999999999999E-2</v>
      </c>
      <c r="R20" s="140">
        <v>28700000</v>
      </c>
      <c r="S20" s="140">
        <v>1</v>
      </c>
      <c r="T20" s="140">
        <v>96.63</v>
      </c>
      <c r="U20" s="140">
        <v>27732.81</v>
      </c>
      <c r="W20" s="14" t="s">
        <v>37</v>
      </c>
      <c r="X20" s="154">
        <v>0</v>
      </c>
      <c r="Y20" s="154">
        <v>6.5772349932740906E-2</v>
      </c>
      <c r="Z20" s="154">
        <v>1.97497892967218E-2</v>
      </c>
    </row>
    <row r="21" spans="1:26">
      <c r="A21" s="4" t="s">
        <v>26</v>
      </c>
      <c r="B21" s="4">
        <v>7210</v>
      </c>
      <c r="C21" s="4" t="s">
        <v>27</v>
      </c>
      <c r="D21" s="4" t="s">
        <v>45</v>
      </c>
      <c r="E21" s="4" t="s">
        <v>46</v>
      </c>
      <c r="F21" s="4" t="s">
        <v>30</v>
      </c>
      <c r="G21" s="4" t="s">
        <v>31</v>
      </c>
      <c r="H21" s="4" t="s">
        <v>31</v>
      </c>
      <c r="I21" s="4" t="s">
        <v>40</v>
      </c>
      <c r="J21" s="4" t="s">
        <v>33</v>
      </c>
      <c r="K21" s="4" t="s">
        <v>34</v>
      </c>
      <c r="L21" s="14" t="s">
        <v>35</v>
      </c>
      <c r="M21" s="140">
        <v>0.35099999999999998</v>
      </c>
      <c r="N21" s="4" t="s">
        <v>47</v>
      </c>
      <c r="O21" s="153">
        <v>0</v>
      </c>
      <c r="P21" s="154">
        <v>4.283E-2</v>
      </c>
      <c r="R21" s="140">
        <v>7951150</v>
      </c>
      <c r="S21" s="140">
        <v>1</v>
      </c>
      <c r="T21" s="140">
        <v>98.55</v>
      </c>
      <c r="U21" s="140">
        <v>7835.8580000000002</v>
      </c>
      <c r="W21" s="4" t="s">
        <v>37</v>
      </c>
      <c r="X21" s="154">
        <v>4.4200000000000001E-4</v>
      </c>
      <c r="Y21" s="154">
        <v>1.85838656730162E-2</v>
      </c>
      <c r="Z21" s="154">
        <v>5.5802693949049296E-3</v>
      </c>
    </row>
    <row r="22" spans="1:26">
      <c r="A22" s="4" t="s">
        <v>26</v>
      </c>
      <c r="B22" s="4">
        <v>7210</v>
      </c>
      <c r="C22" s="4" t="s">
        <v>48</v>
      </c>
      <c r="D22" s="4" t="s">
        <v>98</v>
      </c>
      <c r="E22" s="4" t="s">
        <v>99</v>
      </c>
      <c r="F22" s="4" t="s">
        <v>51</v>
      </c>
      <c r="G22" s="4" t="s">
        <v>31</v>
      </c>
      <c r="H22" s="4" t="s">
        <v>31</v>
      </c>
      <c r="I22" s="4" t="s">
        <v>40</v>
      </c>
      <c r="J22" s="4" t="s">
        <v>33</v>
      </c>
      <c r="K22" s="4" t="s">
        <v>34</v>
      </c>
      <c r="L22" s="14" t="s">
        <v>35</v>
      </c>
      <c r="M22" s="140">
        <v>3.1190000000000002</v>
      </c>
      <c r="N22" s="4" t="s">
        <v>100</v>
      </c>
      <c r="O22" s="153">
        <v>7.4999999999999997E-3</v>
      </c>
      <c r="P22" s="154">
        <v>1.1520000000000001E-2</v>
      </c>
      <c r="R22" s="140">
        <v>13261571</v>
      </c>
      <c r="S22" s="140">
        <v>1</v>
      </c>
      <c r="T22" s="140">
        <v>111.88</v>
      </c>
      <c r="U22" s="140">
        <v>14837.046</v>
      </c>
      <c r="W22" s="4" t="s">
        <v>37</v>
      </c>
      <c r="X22" s="154">
        <v>6.3299999999999999E-4</v>
      </c>
      <c r="Y22" s="154">
        <v>3.5188188916309301E-2</v>
      </c>
      <c r="Z22" s="154">
        <v>1.0566131779403E-2</v>
      </c>
    </row>
    <row r="23" spans="1:26">
      <c r="A23" s="4" t="s">
        <v>26</v>
      </c>
      <c r="B23" s="4">
        <v>7210</v>
      </c>
      <c r="C23" s="4" t="s">
        <v>48</v>
      </c>
      <c r="D23" s="4" t="s">
        <v>49</v>
      </c>
      <c r="E23" s="4" t="s">
        <v>50</v>
      </c>
      <c r="F23" s="4" t="s">
        <v>51</v>
      </c>
      <c r="G23" s="4" t="s">
        <v>31</v>
      </c>
      <c r="H23" s="4" t="s">
        <v>31</v>
      </c>
      <c r="I23" s="4" t="s">
        <v>40</v>
      </c>
      <c r="J23" s="4" t="s">
        <v>33</v>
      </c>
      <c r="K23" s="4" t="s">
        <v>34</v>
      </c>
      <c r="L23" s="14" t="s">
        <v>35</v>
      </c>
      <c r="M23" s="140">
        <v>1.5760000000000001</v>
      </c>
      <c r="N23" s="4" t="s">
        <v>52</v>
      </c>
      <c r="O23" s="153">
        <v>7.4999999999999997E-3</v>
      </c>
      <c r="P23" s="154">
        <v>7.9699999999999997E-3</v>
      </c>
      <c r="R23" s="140">
        <v>79456481</v>
      </c>
      <c r="S23" s="140">
        <v>1</v>
      </c>
      <c r="T23" s="140">
        <v>112.14</v>
      </c>
      <c r="U23" s="140">
        <v>89102.498000000007</v>
      </c>
      <c r="W23" s="4" t="s">
        <v>37</v>
      </c>
      <c r="X23" s="154">
        <v>3.6610000000000002E-3</v>
      </c>
      <c r="Y23" s="154">
        <v>0.211319396222337</v>
      </c>
      <c r="Z23" s="154">
        <v>6.3453921807103894E-2</v>
      </c>
    </row>
    <row r="24" spans="1:26">
      <c r="A24" s="4" t="s">
        <v>26</v>
      </c>
      <c r="B24" s="4">
        <v>7210</v>
      </c>
      <c r="C24" s="4" t="s">
        <v>48</v>
      </c>
      <c r="D24" s="4" t="s">
        <v>58</v>
      </c>
      <c r="E24" s="4" t="s">
        <v>59</v>
      </c>
      <c r="F24" s="4" t="s">
        <v>51</v>
      </c>
      <c r="G24" s="4" t="s">
        <v>31</v>
      </c>
      <c r="H24" s="4" t="s">
        <v>31</v>
      </c>
      <c r="I24" s="4" t="s">
        <v>40</v>
      </c>
      <c r="J24" s="4" t="s">
        <v>33</v>
      </c>
      <c r="K24" s="4" t="s">
        <v>34</v>
      </c>
      <c r="L24" s="14" t="s">
        <v>35</v>
      </c>
      <c r="M24" s="140">
        <v>9.8919999999999995</v>
      </c>
      <c r="N24" s="4" t="s">
        <v>60</v>
      </c>
      <c r="O24" s="153">
        <v>0.04</v>
      </c>
      <c r="P24" s="154">
        <v>1.6670000000000001E-2</v>
      </c>
      <c r="R24" s="140">
        <v>151956</v>
      </c>
      <c r="S24" s="140">
        <v>1</v>
      </c>
      <c r="T24" s="140">
        <v>170.66</v>
      </c>
      <c r="U24" s="140">
        <v>259.32799999999997</v>
      </c>
      <c r="W24" s="4" t="s">
        <v>37</v>
      </c>
      <c r="X24" s="154">
        <v>1.0000000000000001E-5</v>
      </c>
      <c r="Y24" s="154">
        <v>6.1503393172229498E-4</v>
      </c>
      <c r="Z24" s="154">
        <v>1.8467928505323401E-4</v>
      </c>
    </row>
    <row r="25" spans="1:26">
      <c r="A25" s="4" t="s">
        <v>26</v>
      </c>
      <c r="B25" s="4">
        <v>7210</v>
      </c>
      <c r="C25" s="4" t="s">
        <v>53</v>
      </c>
      <c r="D25" s="4" t="s">
        <v>61</v>
      </c>
      <c r="E25" s="4" t="s">
        <v>62</v>
      </c>
      <c r="F25" s="4" t="s">
        <v>56</v>
      </c>
      <c r="G25" s="4" t="s">
        <v>31</v>
      </c>
      <c r="H25" s="4" t="s">
        <v>31</v>
      </c>
      <c r="I25" s="4" t="s">
        <v>40</v>
      </c>
      <c r="J25" s="4" t="s">
        <v>33</v>
      </c>
      <c r="K25" s="4" t="s">
        <v>34</v>
      </c>
      <c r="L25" s="14" t="s">
        <v>35</v>
      </c>
      <c r="M25" s="140">
        <v>2.4129999999999998</v>
      </c>
      <c r="N25" s="4" t="s">
        <v>63</v>
      </c>
      <c r="O25" s="153">
        <v>6.25E-2</v>
      </c>
      <c r="P25" s="154">
        <v>3.9949999999999999E-2</v>
      </c>
      <c r="R25" s="140">
        <v>1000000</v>
      </c>
      <c r="S25" s="140">
        <v>1</v>
      </c>
      <c r="T25" s="140">
        <v>108.03</v>
      </c>
      <c r="U25" s="140">
        <v>1080.3</v>
      </c>
      <c r="W25" s="4" t="s">
        <v>37</v>
      </c>
      <c r="X25" s="154">
        <v>6.7000000000000002E-5</v>
      </c>
      <c r="Y25" s="154">
        <v>2.5620869155466002E-3</v>
      </c>
      <c r="Z25" s="154">
        <v>7.6933052861389E-4</v>
      </c>
    </row>
    <row r="26" spans="1:26">
      <c r="A26" s="4" t="s">
        <v>26</v>
      </c>
      <c r="B26" s="4">
        <v>7210</v>
      </c>
      <c r="C26" s="4" t="s">
        <v>53</v>
      </c>
      <c r="D26" s="4" t="s">
        <v>64</v>
      </c>
      <c r="E26" s="4" t="s">
        <v>65</v>
      </c>
      <c r="F26" s="4" t="s">
        <v>56</v>
      </c>
      <c r="G26" s="4" t="s">
        <v>31</v>
      </c>
      <c r="H26" s="4" t="s">
        <v>31</v>
      </c>
      <c r="I26" s="4" t="s">
        <v>40</v>
      </c>
      <c r="J26" s="4" t="s">
        <v>33</v>
      </c>
      <c r="K26" s="4" t="s">
        <v>34</v>
      </c>
      <c r="L26" s="14" t="s">
        <v>35</v>
      </c>
      <c r="M26" s="140">
        <v>11.997999999999999</v>
      </c>
      <c r="N26" s="4" t="s">
        <v>66</v>
      </c>
      <c r="O26" s="153">
        <v>5.5E-2</v>
      </c>
      <c r="P26" s="154">
        <v>4.7149999999999997E-2</v>
      </c>
      <c r="R26" s="140">
        <v>47405808</v>
      </c>
      <c r="S26" s="140">
        <v>1</v>
      </c>
      <c r="T26" s="140">
        <v>110.25</v>
      </c>
      <c r="U26" s="140">
        <v>52264.902999999998</v>
      </c>
      <c r="W26" s="4" t="s">
        <v>37</v>
      </c>
      <c r="X26" s="154">
        <v>2.4989999999999999E-3</v>
      </c>
      <c r="Y26" s="154">
        <v>0.123953739644988</v>
      </c>
      <c r="Z26" s="154">
        <v>3.72202033686286E-2</v>
      </c>
    </row>
    <row r="27" spans="1:26">
      <c r="A27" s="4" t="s">
        <v>26</v>
      </c>
      <c r="B27" s="4">
        <v>7210</v>
      </c>
      <c r="C27" s="4" t="s">
        <v>67</v>
      </c>
      <c r="D27" s="4" t="s">
        <v>68</v>
      </c>
      <c r="E27" s="4" t="s">
        <v>69</v>
      </c>
      <c r="F27" s="4" t="s">
        <v>70</v>
      </c>
      <c r="G27" s="4" t="s">
        <v>31</v>
      </c>
      <c r="H27" s="4" t="s">
        <v>31</v>
      </c>
      <c r="I27" s="4" t="s">
        <v>40</v>
      </c>
      <c r="J27" s="4" t="s">
        <v>33</v>
      </c>
      <c r="K27" s="4" t="s">
        <v>34</v>
      </c>
      <c r="L27" s="4" t="s">
        <v>35</v>
      </c>
      <c r="M27" s="140">
        <v>2.0720000000000001</v>
      </c>
      <c r="N27" s="4" t="s">
        <v>71</v>
      </c>
      <c r="O27" s="153">
        <v>3.9399999999999998E-2</v>
      </c>
      <c r="P27" s="154">
        <v>4.743E-2</v>
      </c>
      <c r="R27" s="140">
        <v>4119000</v>
      </c>
      <c r="S27" s="140">
        <v>1</v>
      </c>
      <c r="T27" s="140">
        <v>99.22</v>
      </c>
      <c r="U27" s="140">
        <v>4086.8719999999998</v>
      </c>
      <c r="W27" s="4" t="s">
        <v>37</v>
      </c>
      <c r="X27" s="154">
        <v>1.94E-4</v>
      </c>
      <c r="Y27" s="154">
        <v>9.6926046138076406E-3</v>
      </c>
      <c r="Z27" s="154">
        <v>2.9104463966224199E-3</v>
      </c>
    </row>
    <row r="28" spans="1:26">
      <c r="A28" s="4" t="s">
        <v>26</v>
      </c>
      <c r="B28" s="4">
        <v>7210</v>
      </c>
      <c r="C28" s="4" t="s">
        <v>48</v>
      </c>
      <c r="D28" s="4" t="s">
        <v>101</v>
      </c>
      <c r="E28" s="4" t="s">
        <v>102</v>
      </c>
      <c r="F28" s="4" t="s">
        <v>51</v>
      </c>
      <c r="G28" s="4" t="s">
        <v>31</v>
      </c>
      <c r="H28" s="4" t="s">
        <v>31</v>
      </c>
      <c r="I28" s="4" t="s">
        <v>40</v>
      </c>
      <c r="J28" s="4" t="s">
        <v>33</v>
      </c>
      <c r="K28" s="4" t="s">
        <v>34</v>
      </c>
      <c r="L28" s="4" t="s">
        <v>35</v>
      </c>
      <c r="M28" s="140">
        <v>5.0910000000000002</v>
      </c>
      <c r="N28" s="4" t="s">
        <v>103</v>
      </c>
      <c r="O28" s="153">
        <v>5.0000000000000001E-3</v>
      </c>
      <c r="P28" s="154">
        <v>1.34E-2</v>
      </c>
      <c r="R28" s="140">
        <v>10000000</v>
      </c>
      <c r="S28" s="140">
        <v>1</v>
      </c>
      <c r="T28" s="140">
        <v>107.2</v>
      </c>
      <c r="U28" s="140">
        <v>10720</v>
      </c>
      <c r="W28" s="4" t="s">
        <v>37</v>
      </c>
      <c r="X28" s="154">
        <v>4.9200000000000003E-4</v>
      </c>
      <c r="Y28" s="154">
        <v>2.5424022710968799E-2</v>
      </c>
      <c r="Z28" s="154">
        <v>7.6341972292334496E-3</v>
      </c>
    </row>
    <row r="29" spans="1:26">
      <c r="A29" s="4" t="s">
        <v>26</v>
      </c>
      <c r="B29" s="4">
        <v>7210</v>
      </c>
      <c r="C29" s="4" t="s">
        <v>48</v>
      </c>
      <c r="D29" s="4" t="s">
        <v>72</v>
      </c>
      <c r="E29" s="4" t="s">
        <v>73</v>
      </c>
      <c r="F29" s="4" t="s">
        <v>51</v>
      </c>
      <c r="G29" s="4" t="s">
        <v>31</v>
      </c>
      <c r="H29" s="4" t="s">
        <v>31</v>
      </c>
      <c r="I29" s="4" t="s">
        <v>40</v>
      </c>
      <c r="J29" s="4" t="s">
        <v>33</v>
      </c>
      <c r="K29" s="4" t="s">
        <v>34</v>
      </c>
      <c r="L29" s="4" t="s">
        <v>35</v>
      </c>
      <c r="M29" s="140">
        <v>2.3279999999999998</v>
      </c>
      <c r="N29" s="4" t="s">
        <v>74</v>
      </c>
      <c r="O29" s="153">
        <v>1E-3</v>
      </c>
      <c r="P29" s="154">
        <v>1.0410000000000001E-2</v>
      </c>
      <c r="R29" s="140">
        <v>8348384</v>
      </c>
      <c r="S29" s="140">
        <v>1</v>
      </c>
      <c r="T29" s="140">
        <v>109.23</v>
      </c>
      <c r="U29" s="140">
        <v>9118.94</v>
      </c>
      <c r="W29" s="4" t="s">
        <v>37</v>
      </c>
      <c r="X29" s="154">
        <v>4.1599999999999997E-4</v>
      </c>
      <c r="Y29" s="154">
        <v>2.1626878141182401E-2</v>
      </c>
      <c r="Z29" s="154">
        <v>6.4940098213156702E-3</v>
      </c>
    </row>
    <row r="30" spans="1:26">
      <c r="A30" s="4" t="s">
        <v>26</v>
      </c>
      <c r="B30" s="4">
        <v>7210</v>
      </c>
      <c r="C30" s="4" t="s">
        <v>48</v>
      </c>
      <c r="D30" s="4" t="s">
        <v>104</v>
      </c>
      <c r="E30" s="4" t="s">
        <v>105</v>
      </c>
      <c r="F30" s="4" t="s">
        <v>51</v>
      </c>
      <c r="G30" s="4" t="s">
        <v>31</v>
      </c>
      <c r="H30" s="4" t="s">
        <v>31</v>
      </c>
      <c r="I30" s="4" t="s">
        <v>40</v>
      </c>
      <c r="J30" s="4" t="s">
        <v>33</v>
      </c>
      <c r="K30" s="4" t="s">
        <v>34</v>
      </c>
      <c r="L30" s="4" t="s">
        <v>35</v>
      </c>
      <c r="M30" s="140">
        <v>4.4779999999999998</v>
      </c>
      <c r="N30" s="4" t="s">
        <v>106</v>
      </c>
      <c r="O30" s="153">
        <v>1.0999999999999999E-2</v>
      </c>
      <c r="P30" s="154">
        <v>1.302E-2</v>
      </c>
      <c r="R30" s="140">
        <v>2759770</v>
      </c>
      <c r="S30" s="140">
        <v>1</v>
      </c>
      <c r="T30" s="140">
        <v>100.29</v>
      </c>
      <c r="U30" s="140">
        <v>2767.7730000000001</v>
      </c>
      <c r="W30" s="4" t="s">
        <v>37</v>
      </c>
      <c r="X30" s="154">
        <v>0</v>
      </c>
      <c r="Y30" s="154">
        <v>6.5641727683774E-3</v>
      </c>
      <c r="Z30" s="154">
        <v>1.9710566707028801E-3</v>
      </c>
    </row>
    <row r="31" spans="1:26">
      <c r="A31" s="4" t="s">
        <v>26</v>
      </c>
      <c r="B31" s="4">
        <v>7210</v>
      </c>
      <c r="C31" s="4" t="s">
        <v>53</v>
      </c>
      <c r="D31" s="4" t="s">
        <v>78</v>
      </c>
      <c r="E31" s="4" t="s">
        <v>79</v>
      </c>
      <c r="F31" s="4" t="s">
        <v>56</v>
      </c>
      <c r="G31" s="4" t="s">
        <v>31</v>
      </c>
      <c r="H31" s="4" t="s">
        <v>31</v>
      </c>
      <c r="I31" s="4" t="s">
        <v>40</v>
      </c>
      <c r="J31" s="4" t="s">
        <v>33</v>
      </c>
      <c r="K31" s="4" t="s">
        <v>34</v>
      </c>
      <c r="L31" s="4" t="s">
        <v>35</v>
      </c>
      <c r="M31" s="140">
        <v>5.8360000000000003</v>
      </c>
      <c r="N31" s="4" t="s">
        <v>80</v>
      </c>
      <c r="O31" s="153">
        <v>0.01</v>
      </c>
      <c r="P31" s="154">
        <v>4.1730000000000003E-2</v>
      </c>
      <c r="R31" s="140">
        <v>44700000</v>
      </c>
      <c r="S31" s="140">
        <v>1</v>
      </c>
      <c r="T31" s="140">
        <v>83.47</v>
      </c>
      <c r="U31" s="140">
        <v>37311.089999999997</v>
      </c>
      <c r="W31" s="4" t="s">
        <v>37</v>
      </c>
      <c r="X31" s="154">
        <v>1.1839999999999999E-3</v>
      </c>
      <c r="Y31" s="154">
        <v>8.8488619359235104E-2</v>
      </c>
      <c r="Z31" s="154">
        <v>2.65709160352313E-2</v>
      </c>
    </row>
    <row r="32" spans="1:26">
      <c r="A32" s="4" t="s">
        <v>26</v>
      </c>
      <c r="B32" s="4">
        <v>7210</v>
      </c>
      <c r="C32" s="4" t="s">
        <v>53</v>
      </c>
      <c r="D32" s="4" t="s">
        <v>107</v>
      </c>
      <c r="E32" s="4" t="s">
        <v>108</v>
      </c>
      <c r="F32" s="4" t="s">
        <v>56</v>
      </c>
      <c r="G32" s="4" t="s">
        <v>31</v>
      </c>
      <c r="H32" s="4" t="s">
        <v>31</v>
      </c>
      <c r="I32" s="4" t="s">
        <v>40</v>
      </c>
      <c r="J32" s="4" t="s">
        <v>33</v>
      </c>
      <c r="K32" s="4" t="s">
        <v>34</v>
      </c>
      <c r="L32" s="4" t="s">
        <v>35</v>
      </c>
      <c r="M32" s="140">
        <v>11.561</v>
      </c>
      <c r="N32" s="4" t="s">
        <v>109</v>
      </c>
      <c r="O32" s="153">
        <v>1.4999999999999999E-2</v>
      </c>
      <c r="P32" s="154">
        <v>4.6260000000000003E-2</v>
      </c>
      <c r="R32" s="140">
        <v>2000000</v>
      </c>
      <c r="S32" s="140">
        <v>1</v>
      </c>
      <c r="T32" s="140">
        <v>70.930000000000007</v>
      </c>
      <c r="U32" s="140">
        <v>1418.6</v>
      </c>
      <c r="W32" s="4" t="s">
        <v>37</v>
      </c>
      <c r="X32" s="154">
        <v>7.8999999999999996E-5</v>
      </c>
      <c r="Y32" s="154">
        <v>3.3644140501660801E-3</v>
      </c>
      <c r="Z32" s="154">
        <v>1.0102492713983701E-3</v>
      </c>
    </row>
    <row r="33" spans="1:26">
      <c r="A33" s="4" t="s">
        <v>26</v>
      </c>
      <c r="B33" s="4">
        <v>7210</v>
      </c>
      <c r="C33" s="4" t="s">
        <v>27</v>
      </c>
      <c r="D33" s="4" t="s">
        <v>81</v>
      </c>
      <c r="E33" s="4" t="s">
        <v>82</v>
      </c>
      <c r="F33" s="4" t="s">
        <v>30</v>
      </c>
      <c r="G33" s="4" t="s">
        <v>31</v>
      </c>
      <c r="H33" s="4" t="s">
        <v>31</v>
      </c>
      <c r="I33" s="4" t="s">
        <v>40</v>
      </c>
      <c r="J33" s="4" t="s">
        <v>33</v>
      </c>
      <c r="K33" s="4" t="s">
        <v>34</v>
      </c>
      <c r="L33" s="4" t="s">
        <v>35</v>
      </c>
      <c r="M33" s="140">
        <v>0.10100000000000001</v>
      </c>
      <c r="N33" s="4" t="s">
        <v>83</v>
      </c>
      <c r="O33" s="153">
        <v>0</v>
      </c>
      <c r="P33" s="154">
        <v>4.3430000000000003E-2</v>
      </c>
      <c r="R33" s="140">
        <v>34449550</v>
      </c>
      <c r="S33" s="140">
        <v>1</v>
      </c>
      <c r="T33" s="140">
        <v>99.58</v>
      </c>
      <c r="U33" s="140">
        <v>34304.862000000001</v>
      </c>
      <c r="W33" s="4" t="s">
        <v>37</v>
      </c>
      <c r="X33" s="154">
        <v>1.9139999999999999E-3</v>
      </c>
      <c r="Y33" s="154">
        <v>8.1358916771269399E-2</v>
      </c>
      <c r="Z33" s="154">
        <v>2.4430044924428601E-2</v>
      </c>
    </row>
    <row r="34" spans="1:26">
      <c r="A34" s="4" t="s">
        <v>26</v>
      </c>
      <c r="B34" s="4">
        <v>7210</v>
      </c>
      <c r="C34" s="4" t="s">
        <v>27</v>
      </c>
      <c r="D34" s="4" t="s">
        <v>84</v>
      </c>
      <c r="E34" s="4" t="s">
        <v>85</v>
      </c>
      <c r="F34" s="4" t="s">
        <v>30</v>
      </c>
      <c r="G34" s="4" t="s">
        <v>31</v>
      </c>
      <c r="H34" s="4" t="s">
        <v>31</v>
      </c>
      <c r="I34" s="4" t="s">
        <v>40</v>
      </c>
      <c r="J34" s="4" t="s">
        <v>33</v>
      </c>
      <c r="K34" s="4" t="s">
        <v>34</v>
      </c>
      <c r="L34" s="4" t="s">
        <v>35</v>
      </c>
      <c r="M34" s="140">
        <v>0.17799999999999999</v>
      </c>
      <c r="N34" s="4" t="s">
        <v>86</v>
      </c>
      <c r="O34" s="153">
        <v>0</v>
      </c>
      <c r="P34" s="154">
        <v>4.3180000000000003E-2</v>
      </c>
      <c r="R34" s="140">
        <v>26286256</v>
      </c>
      <c r="S34" s="140">
        <v>1</v>
      </c>
      <c r="T34" s="140">
        <v>99.26</v>
      </c>
      <c r="U34" s="140">
        <v>26091.738000000001</v>
      </c>
      <c r="W34" s="4" t="s">
        <v>37</v>
      </c>
      <c r="X34" s="154">
        <v>1.4599999999999999E-3</v>
      </c>
      <c r="Y34" s="154">
        <v>6.1880310820505102E-2</v>
      </c>
      <c r="Z34" s="154">
        <v>1.85811074345128E-2</v>
      </c>
    </row>
    <row r="35" spans="1:26">
      <c r="A35" s="4" t="s">
        <v>26</v>
      </c>
      <c r="B35" s="4">
        <v>7211</v>
      </c>
      <c r="C35" s="4" t="s">
        <v>27</v>
      </c>
      <c r="D35" s="4" t="s">
        <v>38</v>
      </c>
      <c r="E35" s="4" t="s">
        <v>39</v>
      </c>
      <c r="F35" s="4" t="s">
        <v>30</v>
      </c>
      <c r="G35" s="4" t="s">
        <v>31</v>
      </c>
      <c r="H35" s="4" t="s">
        <v>31</v>
      </c>
      <c r="I35" s="4" t="s">
        <v>40</v>
      </c>
      <c r="J35" s="4" t="s">
        <v>33</v>
      </c>
      <c r="K35" s="4" t="s">
        <v>34</v>
      </c>
      <c r="L35" s="4" t="s">
        <v>35</v>
      </c>
      <c r="M35" s="140">
        <v>0.67700000000000005</v>
      </c>
      <c r="N35" s="4" t="s">
        <v>41</v>
      </c>
      <c r="O35" s="153">
        <v>0</v>
      </c>
      <c r="P35" s="154">
        <v>4.2380000000000001E-2</v>
      </c>
      <c r="R35" s="140">
        <v>985370</v>
      </c>
      <c r="S35" s="140">
        <v>1</v>
      </c>
      <c r="T35" s="140">
        <v>97.22</v>
      </c>
      <c r="U35" s="140">
        <v>957.97699999999998</v>
      </c>
      <c r="W35" s="4" t="s">
        <v>37</v>
      </c>
      <c r="X35" s="154">
        <v>6.9999999999999994E-5</v>
      </c>
      <c r="Y35" s="154">
        <v>7.6392033628121206E-2</v>
      </c>
      <c r="Z35" s="154">
        <v>4.00150333741792E-2</v>
      </c>
    </row>
    <row r="36" spans="1:26">
      <c r="A36" s="4" t="s">
        <v>26</v>
      </c>
      <c r="B36" s="4">
        <v>7211</v>
      </c>
      <c r="C36" s="4" t="s">
        <v>27</v>
      </c>
      <c r="D36" s="4" t="s">
        <v>42</v>
      </c>
      <c r="E36" s="4" t="s">
        <v>43</v>
      </c>
      <c r="F36" s="4" t="s">
        <v>30</v>
      </c>
      <c r="G36" s="4" t="s">
        <v>31</v>
      </c>
      <c r="H36" s="4" t="s">
        <v>31</v>
      </c>
      <c r="I36" s="4" t="s">
        <v>40</v>
      </c>
      <c r="J36" s="4" t="s">
        <v>33</v>
      </c>
      <c r="K36" s="4" t="s">
        <v>34</v>
      </c>
      <c r="L36" s="4" t="s">
        <v>35</v>
      </c>
      <c r="M36" s="140">
        <v>0.86</v>
      </c>
      <c r="N36" s="4" t="s">
        <v>44</v>
      </c>
      <c r="O36" s="153">
        <v>0</v>
      </c>
      <c r="P36" s="154">
        <v>4.1309999999999999E-2</v>
      </c>
      <c r="R36" s="140">
        <v>2485000</v>
      </c>
      <c r="S36" s="140">
        <v>1</v>
      </c>
      <c r="T36" s="140">
        <v>96.63</v>
      </c>
      <c r="U36" s="140">
        <v>2401.2559999999999</v>
      </c>
      <c r="W36" s="4" t="s">
        <v>37</v>
      </c>
      <c r="X36" s="154">
        <v>0</v>
      </c>
      <c r="Y36" s="154">
        <v>0.19148355928170399</v>
      </c>
      <c r="Z36" s="154">
        <v>0.100301309591572</v>
      </c>
    </row>
    <row r="37" spans="1:26">
      <c r="A37" s="4" t="s">
        <v>26</v>
      </c>
      <c r="B37" s="4">
        <v>7211</v>
      </c>
      <c r="C37" s="4" t="s">
        <v>48</v>
      </c>
      <c r="D37" s="4" t="s">
        <v>98</v>
      </c>
      <c r="E37" s="4" t="s">
        <v>99</v>
      </c>
      <c r="F37" s="4" t="s">
        <v>51</v>
      </c>
      <c r="G37" s="4" t="s">
        <v>31</v>
      </c>
      <c r="H37" s="4" t="s">
        <v>31</v>
      </c>
      <c r="I37" s="4" t="s">
        <v>40</v>
      </c>
      <c r="J37" s="4" t="s">
        <v>33</v>
      </c>
      <c r="K37" s="4" t="s">
        <v>34</v>
      </c>
      <c r="L37" s="4" t="s">
        <v>35</v>
      </c>
      <c r="M37" s="140">
        <v>3.1190000000000002</v>
      </c>
      <c r="N37" s="4" t="s">
        <v>100</v>
      </c>
      <c r="O37" s="153">
        <v>7.4999999999999997E-3</v>
      </c>
      <c r="P37" s="154">
        <v>1.1520000000000001E-2</v>
      </c>
      <c r="R37" s="140">
        <v>450000</v>
      </c>
      <c r="S37" s="140">
        <v>1</v>
      </c>
      <c r="T37" s="140">
        <v>111.88</v>
      </c>
      <c r="U37" s="140">
        <v>503.46</v>
      </c>
      <c r="W37" s="4" t="s">
        <v>37</v>
      </c>
      <c r="X37" s="154">
        <v>2.0999999999999999E-5</v>
      </c>
      <c r="Y37" s="154">
        <v>4.0147461507518301E-2</v>
      </c>
      <c r="Z37" s="154">
        <v>2.1029706054592302E-2</v>
      </c>
    </row>
    <row r="38" spans="1:26">
      <c r="A38" s="4" t="s">
        <v>26</v>
      </c>
      <c r="B38" s="4">
        <v>7211</v>
      </c>
      <c r="C38" s="4" t="s">
        <v>48</v>
      </c>
      <c r="D38" s="4" t="s">
        <v>49</v>
      </c>
      <c r="E38" s="4" t="s">
        <v>50</v>
      </c>
      <c r="F38" s="4" t="s">
        <v>51</v>
      </c>
      <c r="G38" s="4" t="s">
        <v>31</v>
      </c>
      <c r="H38" s="4" t="s">
        <v>31</v>
      </c>
      <c r="I38" s="4" t="s">
        <v>40</v>
      </c>
      <c r="J38" s="4" t="s">
        <v>33</v>
      </c>
      <c r="K38" s="4" t="s">
        <v>34</v>
      </c>
      <c r="L38" s="4" t="s">
        <v>35</v>
      </c>
      <c r="M38" s="140">
        <v>1.5760000000000001</v>
      </c>
      <c r="N38" s="4" t="s">
        <v>52</v>
      </c>
      <c r="O38" s="153">
        <v>7.4999999999999997E-3</v>
      </c>
      <c r="P38" s="154">
        <v>7.9699999999999997E-3</v>
      </c>
      <c r="R38" s="140">
        <v>1656321</v>
      </c>
      <c r="S38" s="140">
        <v>1</v>
      </c>
      <c r="T38" s="140">
        <v>112.14</v>
      </c>
      <c r="U38" s="140">
        <v>1857.3979999999999</v>
      </c>
      <c r="W38" s="4" t="s">
        <v>37</v>
      </c>
      <c r="X38" s="154">
        <v>7.6000000000000004E-5</v>
      </c>
      <c r="Y38" s="154">
        <v>0.14811470531842399</v>
      </c>
      <c r="Z38" s="154">
        <v>7.7584200799986194E-2</v>
      </c>
    </row>
    <row r="39" spans="1:26">
      <c r="A39" s="4" t="s">
        <v>26</v>
      </c>
      <c r="B39" s="4">
        <v>7211</v>
      </c>
      <c r="C39" s="4" t="s">
        <v>53</v>
      </c>
      <c r="D39" s="4" t="s">
        <v>110</v>
      </c>
      <c r="E39" s="4" t="s">
        <v>111</v>
      </c>
      <c r="F39" s="4" t="s">
        <v>56</v>
      </c>
      <c r="G39" s="4" t="s">
        <v>31</v>
      </c>
      <c r="H39" s="4" t="s">
        <v>31</v>
      </c>
      <c r="I39" s="4" t="s">
        <v>40</v>
      </c>
      <c r="J39" s="4" t="s">
        <v>33</v>
      </c>
      <c r="K39" s="4" t="s">
        <v>34</v>
      </c>
      <c r="L39" s="4" t="s">
        <v>35</v>
      </c>
      <c r="M39" s="140">
        <v>1.9039999999999999</v>
      </c>
      <c r="N39" s="4" t="s">
        <v>112</v>
      </c>
      <c r="O39" s="153">
        <v>5.0000000000000001E-3</v>
      </c>
      <c r="P39" s="154">
        <v>4.0289999999999999E-2</v>
      </c>
      <c r="R39" s="140">
        <v>750000</v>
      </c>
      <c r="S39" s="140">
        <v>1</v>
      </c>
      <c r="T39" s="140">
        <v>93.69</v>
      </c>
      <c r="U39" s="140">
        <v>702.67499999999995</v>
      </c>
      <c r="W39" s="4" t="s">
        <v>37</v>
      </c>
      <c r="X39" s="154">
        <v>3.4999999999999997E-5</v>
      </c>
      <c r="Y39" s="154">
        <v>5.6033483324982002E-2</v>
      </c>
      <c r="Z39" s="154">
        <v>2.9350988562965599E-2</v>
      </c>
    </row>
    <row r="40" spans="1:26">
      <c r="A40" s="4" t="s">
        <v>26</v>
      </c>
      <c r="B40" s="4">
        <v>7211</v>
      </c>
      <c r="C40" s="4" t="s">
        <v>53</v>
      </c>
      <c r="D40" s="4" t="s">
        <v>54</v>
      </c>
      <c r="E40" s="4" t="s">
        <v>55</v>
      </c>
      <c r="F40" s="4" t="s">
        <v>56</v>
      </c>
      <c r="G40" s="4" t="s">
        <v>31</v>
      </c>
      <c r="H40" s="4" t="s">
        <v>31</v>
      </c>
      <c r="I40" s="4" t="s">
        <v>40</v>
      </c>
      <c r="J40" s="4" t="s">
        <v>33</v>
      </c>
      <c r="K40" s="4" t="s">
        <v>34</v>
      </c>
      <c r="L40" s="4" t="s">
        <v>35</v>
      </c>
      <c r="M40" s="140">
        <v>1.399</v>
      </c>
      <c r="N40" s="4" t="s">
        <v>57</v>
      </c>
      <c r="O40" s="153">
        <v>1.7500000000000002E-2</v>
      </c>
      <c r="P40" s="154">
        <v>4.0219999999999999E-2</v>
      </c>
      <c r="R40" s="140">
        <v>252890</v>
      </c>
      <c r="S40" s="140">
        <v>1</v>
      </c>
      <c r="T40" s="140">
        <v>97.96</v>
      </c>
      <c r="U40" s="140">
        <v>247.73099999999999</v>
      </c>
      <c r="W40" s="4" t="s">
        <v>37</v>
      </c>
      <c r="X40" s="154">
        <v>1.1E-5</v>
      </c>
      <c r="Y40" s="154">
        <v>1.9754841602525199E-2</v>
      </c>
      <c r="Z40" s="154">
        <v>1.03478151907148E-2</v>
      </c>
    </row>
    <row r="41" spans="1:26">
      <c r="A41" s="4" t="s">
        <v>26</v>
      </c>
      <c r="B41" s="4">
        <v>7211</v>
      </c>
      <c r="C41" s="4" t="s">
        <v>53</v>
      </c>
      <c r="D41" s="4" t="s">
        <v>64</v>
      </c>
      <c r="E41" s="4" t="s">
        <v>65</v>
      </c>
      <c r="F41" s="4" t="s">
        <v>56</v>
      </c>
      <c r="G41" s="4" t="s">
        <v>31</v>
      </c>
      <c r="H41" s="4" t="s">
        <v>31</v>
      </c>
      <c r="I41" s="4" t="s">
        <v>40</v>
      </c>
      <c r="J41" s="4" t="s">
        <v>33</v>
      </c>
      <c r="K41" s="4" t="s">
        <v>34</v>
      </c>
      <c r="L41" s="4" t="s">
        <v>35</v>
      </c>
      <c r="M41" s="140">
        <v>11.997999999999999</v>
      </c>
      <c r="N41" s="4" t="s">
        <v>66</v>
      </c>
      <c r="O41" s="153">
        <v>5.5E-2</v>
      </c>
      <c r="P41" s="154">
        <v>4.7149999999999997E-2</v>
      </c>
      <c r="R41" s="140">
        <v>1292617</v>
      </c>
      <c r="S41" s="140">
        <v>1</v>
      </c>
      <c r="T41" s="140">
        <v>110.25</v>
      </c>
      <c r="U41" s="140">
        <v>1425.11</v>
      </c>
      <c r="W41" s="4" t="s">
        <v>37</v>
      </c>
      <c r="X41" s="154">
        <v>6.7999999999999999E-5</v>
      </c>
      <c r="Y41" s="154">
        <v>0.11364270965864</v>
      </c>
      <c r="Z41" s="154">
        <v>5.9527369592745703E-2</v>
      </c>
    </row>
    <row r="42" spans="1:26">
      <c r="A42" s="4" t="s">
        <v>26</v>
      </c>
      <c r="B42" s="4">
        <v>7211</v>
      </c>
      <c r="C42" s="4" t="s">
        <v>67</v>
      </c>
      <c r="D42" s="4" t="s">
        <v>68</v>
      </c>
      <c r="E42" s="4" t="s">
        <v>69</v>
      </c>
      <c r="F42" s="4" t="s">
        <v>70</v>
      </c>
      <c r="G42" s="4" t="s">
        <v>31</v>
      </c>
      <c r="H42" s="4" t="s">
        <v>31</v>
      </c>
      <c r="I42" s="4" t="s">
        <v>40</v>
      </c>
      <c r="J42" s="4" t="s">
        <v>33</v>
      </c>
      <c r="K42" s="4" t="s">
        <v>34</v>
      </c>
      <c r="L42" s="4" t="s">
        <v>35</v>
      </c>
      <c r="M42" s="140">
        <v>2.0720000000000001</v>
      </c>
      <c r="N42" s="4" t="s">
        <v>71</v>
      </c>
      <c r="O42" s="153">
        <v>3.9399999999999998E-2</v>
      </c>
      <c r="P42" s="154">
        <v>4.743E-2</v>
      </c>
      <c r="R42" s="140">
        <v>73000</v>
      </c>
      <c r="S42" s="140">
        <v>1</v>
      </c>
      <c r="T42" s="140">
        <v>99.22</v>
      </c>
      <c r="U42" s="140">
        <v>72.430999999999997</v>
      </c>
      <c r="W42" s="4" t="s">
        <v>37</v>
      </c>
      <c r="X42" s="154">
        <v>3.0000000000000001E-6</v>
      </c>
      <c r="Y42" s="154">
        <v>5.7758406337473801E-3</v>
      </c>
      <c r="Z42" s="154">
        <v>3.0254523246290698E-3</v>
      </c>
    </row>
    <row r="43" spans="1:26">
      <c r="A43" s="4" t="s">
        <v>26</v>
      </c>
      <c r="B43" s="4">
        <v>7211</v>
      </c>
      <c r="C43" s="4" t="s">
        <v>48</v>
      </c>
      <c r="D43" s="4" t="s">
        <v>72</v>
      </c>
      <c r="E43" s="4" t="s">
        <v>73</v>
      </c>
      <c r="F43" s="4" t="s">
        <v>51</v>
      </c>
      <c r="G43" s="4" t="s">
        <v>31</v>
      </c>
      <c r="H43" s="4" t="s">
        <v>31</v>
      </c>
      <c r="I43" s="4" t="s">
        <v>40</v>
      </c>
      <c r="J43" s="4" t="s">
        <v>33</v>
      </c>
      <c r="K43" s="4" t="s">
        <v>34</v>
      </c>
      <c r="L43" s="4" t="s">
        <v>35</v>
      </c>
      <c r="M43" s="140">
        <v>2.3279999999999998</v>
      </c>
      <c r="N43" s="4" t="s">
        <v>74</v>
      </c>
      <c r="O43" s="153">
        <v>1E-3</v>
      </c>
      <c r="P43" s="154">
        <v>1.0410000000000001E-2</v>
      </c>
      <c r="R43" s="140">
        <v>3040103</v>
      </c>
      <c r="S43" s="140">
        <v>1</v>
      </c>
      <c r="T43" s="140">
        <v>109.23</v>
      </c>
      <c r="U43" s="140">
        <v>3320.7049999999999</v>
      </c>
      <c r="W43" s="4" t="s">
        <v>37</v>
      </c>
      <c r="X43" s="154">
        <v>1.5100000000000001E-4</v>
      </c>
      <c r="Y43" s="154">
        <v>0.26480327408058302</v>
      </c>
      <c r="Z43" s="154">
        <v>0.13870702672360599</v>
      </c>
    </row>
    <row r="44" spans="1:26">
      <c r="A44" s="4" t="s">
        <v>26</v>
      </c>
      <c r="B44" s="4">
        <v>7211</v>
      </c>
      <c r="C44" s="4" t="s">
        <v>53</v>
      </c>
      <c r="D44" s="4" t="s">
        <v>78</v>
      </c>
      <c r="E44" s="4" t="s">
        <v>79</v>
      </c>
      <c r="F44" s="4" t="s">
        <v>56</v>
      </c>
      <c r="G44" s="4" t="s">
        <v>31</v>
      </c>
      <c r="H44" s="4" t="s">
        <v>31</v>
      </c>
      <c r="I44" s="4" t="s">
        <v>40</v>
      </c>
      <c r="J44" s="4" t="s">
        <v>33</v>
      </c>
      <c r="K44" s="4" t="s">
        <v>34</v>
      </c>
      <c r="L44" s="4" t="s">
        <v>35</v>
      </c>
      <c r="M44" s="140">
        <v>5.8360000000000003</v>
      </c>
      <c r="N44" s="4" t="s">
        <v>80</v>
      </c>
      <c r="O44" s="153">
        <v>0.01</v>
      </c>
      <c r="P44" s="154">
        <v>4.1730000000000003E-2</v>
      </c>
      <c r="R44" s="140">
        <v>820000</v>
      </c>
      <c r="S44" s="140">
        <v>1</v>
      </c>
      <c r="T44" s="140">
        <v>83.47</v>
      </c>
      <c r="U44" s="140">
        <v>684.45399999999995</v>
      </c>
      <c r="W44" s="4" t="s">
        <v>37</v>
      </c>
      <c r="X44" s="154">
        <v>2.1999999999999999E-5</v>
      </c>
      <c r="Y44" s="154">
        <v>5.4580484286074198E-2</v>
      </c>
      <c r="Z44" s="154">
        <v>2.85898908113652E-2</v>
      </c>
    </row>
    <row r="45" spans="1:26">
      <c r="A45" s="4" t="s">
        <v>26</v>
      </c>
      <c r="B45" s="4">
        <v>7211</v>
      </c>
      <c r="C45" s="4" t="s">
        <v>87</v>
      </c>
      <c r="D45" s="4" t="s">
        <v>88</v>
      </c>
      <c r="E45" s="4" t="s">
        <v>89</v>
      </c>
      <c r="F45" s="4" t="s">
        <v>90</v>
      </c>
      <c r="G45" s="4" t="s">
        <v>91</v>
      </c>
      <c r="H45" s="4" t="s">
        <v>92</v>
      </c>
      <c r="I45" s="4" t="s">
        <v>93</v>
      </c>
      <c r="J45" s="4" t="s">
        <v>94</v>
      </c>
      <c r="K45" s="4" t="s">
        <v>95</v>
      </c>
      <c r="L45" s="4" t="s">
        <v>96</v>
      </c>
      <c r="M45" s="140">
        <v>7.57</v>
      </c>
      <c r="N45" s="4" t="s">
        <v>97</v>
      </c>
      <c r="O45" s="153">
        <v>3.3750000000000002E-2</v>
      </c>
      <c r="P45" s="154">
        <v>4.4089999999999997E-2</v>
      </c>
      <c r="R45" s="140">
        <v>105000</v>
      </c>
      <c r="S45" s="140">
        <v>3.681</v>
      </c>
      <c r="T45" s="140">
        <v>93.727000000000004</v>
      </c>
      <c r="U45" s="140">
        <v>367.07400000000001</v>
      </c>
      <c r="W45" s="4" t="s">
        <v>37</v>
      </c>
      <c r="X45" s="154">
        <v>0</v>
      </c>
      <c r="Y45" s="154">
        <v>2.92716066776809E-2</v>
      </c>
      <c r="Z45" s="154">
        <v>1.5332807133073501E-2</v>
      </c>
    </row>
  </sheetData>
  <sheetProtection formatColumns="0"/>
  <customSheetViews>
    <customSheetView guid="{AE318230-F718-49FC-82EB-7CAC3DCD05F1}" showGridLines="0" hiddenRows="1">
      <selection activeCell="E26" sqref="E26"/>
      <pageMargins left="0.7" right="0.7" top="0.75" bottom="0.75" header="0.3" footer="0.3"/>
    </customSheetView>
  </customSheetViews>
  <dataValidations count="5">
    <dataValidation type="list" allowBlank="1" showInputMessage="1" showErrorMessage="1" sqref="G2:G20" xr:uid="{00000000-0002-0000-0300-000000000000}">
      <formula1>israel_abroad</formula1>
    </dataValidation>
    <dataValidation type="list" allowBlank="1" showInputMessage="1" showErrorMessage="1" sqref="I2:I20" xr:uid="{00000000-0002-0000-0300-000001000000}">
      <formula1>Stock_Exchange_Gov_Bonds</formula1>
    </dataValidation>
    <dataValidation type="list" allowBlank="1" showInputMessage="1" showErrorMessage="1" sqref="K2:K20" xr:uid="{00000000-0002-0000-0300-000002000000}">
      <formula1>Rating_Agency</formula1>
    </dataValidation>
    <dataValidation type="list" allowBlank="1" showInputMessage="1" showErrorMessage="1" sqref="W2:W20" xr:uid="{00000000-0002-0000-0300-000003000000}">
      <formula1>In_the_books</formula1>
    </dataValidation>
    <dataValidation type="list" allowBlank="1" showInputMessage="1" showErrorMessage="1" sqref="H2:H20" xr:uid="{00000000-0002-0000-0300-000004000000}">
      <formula1>Country_list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5000000}">
          <x14:formula1>
            <xm:f>'אפשרויות בחירה'!$C$862:$C$869</xm:f>
          </x14:formula1>
          <xm:sqref>F2:F20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J4"/>
  <sheetViews>
    <sheetView rightToLeft="1" zoomScale="70" zoomScaleNormal="70" workbookViewId="0">
      <selection sqref="A1:AJ4"/>
    </sheetView>
  </sheetViews>
  <sheetFormatPr defaultColWidth="0" defaultRowHeight="14.25" zeroHeight="1"/>
  <cols>
    <col min="1" max="21" width="11.625" style="4" customWidth="1"/>
    <col min="22" max="22" width="11.625" style="137" customWidth="1"/>
    <col min="23" max="36" width="11.625" style="4" customWidth="1"/>
    <col min="37" max="16384" width="11.625" style="4" hidden="1"/>
  </cols>
  <sheetData>
    <row r="1" spans="1:36" ht="66.75" customHeight="1">
      <c r="A1" s="15" t="s">
        <v>0</v>
      </c>
      <c r="B1" s="15" t="s">
        <v>1</v>
      </c>
      <c r="C1" s="15" t="s">
        <v>2</v>
      </c>
      <c r="D1" s="15" t="s">
        <v>150</v>
      </c>
      <c r="E1" s="15" t="s">
        <v>151</v>
      </c>
      <c r="F1" s="15" t="s">
        <v>3</v>
      </c>
      <c r="G1" s="15" t="s">
        <v>4</v>
      </c>
      <c r="H1" s="15" t="s">
        <v>152</v>
      </c>
      <c r="I1" s="15" t="s">
        <v>5</v>
      </c>
      <c r="J1" s="15" t="s">
        <v>6</v>
      </c>
      <c r="K1" s="15" t="s">
        <v>7</v>
      </c>
      <c r="L1" s="15" t="s">
        <v>8</v>
      </c>
      <c r="M1" s="15" t="s">
        <v>153</v>
      </c>
      <c r="N1" s="15" t="s">
        <v>118</v>
      </c>
      <c r="O1" s="15" t="s">
        <v>9</v>
      </c>
      <c r="P1" s="15" t="s">
        <v>10</v>
      </c>
      <c r="Q1" s="15" t="s">
        <v>184</v>
      </c>
      <c r="R1" s="15" t="s">
        <v>11</v>
      </c>
      <c r="S1" s="15" t="s">
        <v>12</v>
      </c>
      <c r="T1" s="15" t="s">
        <v>917</v>
      </c>
      <c r="U1" s="15" t="s">
        <v>13</v>
      </c>
      <c r="V1" s="147" t="s">
        <v>14</v>
      </c>
      <c r="W1" s="151" t="s">
        <v>15</v>
      </c>
      <c r="X1" s="15" t="s">
        <v>418</v>
      </c>
      <c r="Y1" s="15" t="s">
        <v>838</v>
      </c>
      <c r="Z1" s="15" t="s">
        <v>17</v>
      </c>
      <c r="AA1" s="15" t="s">
        <v>18</v>
      </c>
      <c r="AB1" s="15" t="s">
        <v>19</v>
      </c>
      <c r="AC1" s="15" t="s">
        <v>16</v>
      </c>
      <c r="AD1" s="15" t="s">
        <v>20</v>
      </c>
      <c r="AE1" s="15" t="s">
        <v>21</v>
      </c>
      <c r="AF1" s="15" t="s">
        <v>169</v>
      </c>
      <c r="AG1" s="15" t="s">
        <v>22</v>
      </c>
      <c r="AH1" s="151" t="s">
        <v>23</v>
      </c>
      <c r="AI1" s="151" t="s">
        <v>24</v>
      </c>
      <c r="AJ1" s="151" t="s">
        <v>25</v>
      </c>
    </row>
    <row r="2" spans="1:36">
      <c r="A2" s="14" t="s">
        <v>26</v>
      </c>
      <c r="B2" s="14">
        <v>7209</v>
      </c>
      <c r="C2" s="14" t="s">
        <v>2117</v>
      </c>
      <c r="D2" s="14" t="s">
        <v>2118</v>
      </c>
      <c r="E2" s="14" t="s">
        <v>1305</v>
      </c>
      <c r="F2" s="14" t="s">
        <v>2485</v>
      </c>
      <c r="G2" s="14" t="s">
        <v>2486</v>
      </c>
      <c r="H2" s="14" t="s">
        <v>328</v>
      </c>
      <c r="I2" s="14" t="s">
        <v>56</v>
      </c>
      <c r="J2" s="14" t="s">
        <v>31</v>
      </c>
      <c r="K2" s="14" t="s">
        <v>31</v>
      </c>
      <c r="L2" s="14" t="s">
        <v>40</v>
      </c>
      <c r="M2" s="14" t="s">
        <v>470</v>
      </c>
      <c r="N2" s="14" t="s">
        <v>132</v>
      </c>
      <c r="O2" s="4" t="s">
        <v>1814</v>
      </c>
      <c r="P2" s="14" t="s">
        <v>182</v>
      </c>
      <c r="Q2" s="14" t="s">
        <v>414</v>
      </c>
      <c r="R2" s="14" t="s">
        <v>35</v>
      </c>
      <c r="S2" s="141">
        <v>0.214</v>
      </c>
      <c r="T2" s="16" t="s">
        <v>918</v>
      </c>
      <c r="U2" s="14" t="s">
        <v>2487</v>
      </c>
      <c r="V2" s="155">
        <v>0.10199999999999999</v>
      </c>
      <c r="W2" s="154">
        <v>6.6839999999999997E-2</v>
      </c>
      <c r="X2" s="14" t="s">
        <v>420</v>
      </c>
      <c r="Y2" s="14" t="s">
        <v>132</v>
      </c>
      <c r="Z2" s="141">
        <v>3400</v>
      </c>
      <c r="AA2" s="141">
        <v>1</v>
      </c>
      <c r="AB2" s="141">
        <v>1044.33</v>
      </c>
      <c r="AC2" s="14"/>
      <c r="AD2" s="141">
        <v>35.506999999999998</v>
      </c>
      <c r="AE2" s="14"/>
      <c r="AG2" s="14" t="s">
        <v>37</v>
      </c>
      <c r="AH2" s="154">
        <v>2.2699999999999999E-4</v>
      </c>
      <c r="AI2" s="154">
        <v>1</v>
      </c>
      <c r="AJ2" s="154">
        <v>1.7639047997108301E-3</v>
      </c>
    </row>
    <row r="3" spans="1:36">
      <c r="A3" s="14" t="s">
        <v>26</v>
      </c>
      <c r="B3" s="14">
        <v>7210</v>
      </c>
      <c r="C3" s="14" t="s">
        <v>2117</v>
      </c>
      <c r="D3" s="14" t="s">
        <v>2118</v>
      </c>
      <c r="E3" s="14" t="s">
        <v>1305</v>
      </c>
      <c r="F3" s="14" t="s">
        <v>2485</v>
      </c>
      <c r="G3" s="14" t="s">
        <v>2486</v>
      </c>
      <c r="H3" s="14" t="s">
        <v>328</v>
      </c>
      <c r="I3" s="14" t="s">
        <v>56</v>
      </c>
      <c r="J3" s="14" t="s">
        <v>31</v>
      </c>
      <c r="K3" s="14" t="s">
        <v>31</v>
      </c>
      <c r="L3" s="14" t="s">
        <v>40</v>
      </c>
      <c r="M3" s="14" t="s">
        <v>470</v>
      </c>
      <c r="N3" s="14" t="s">
        <v>132</v>
      </c>
      <c r="O3" s="4" t="s">
        <v>1814</v>
      </c>
      <c r="P3" s="14" t="s">
        <v>182</v>
      </c>
      <c r="Q3" s="14" t="s">
        <v>414</v>
      </c>
      <c r="R3" s="14" t="s">
        <v>35</v>
      </c>
      <c r="S3" s="141">
        <v>0.214</v>
      </c>
      <c r="T3" s="16" t="s">
        <v>918</v>
      </c>
      <c r="U3" s="14" t="s">
        <v>2487</v>
      </c>
      <c r="V3" s="155">
        <v>0.10199999999999999</v>
      </c>
      <c r="W3" s="156">
        <v>6.6839999999999997E-2</v>
      </c>
      <c r="X3" s="14" t="s">
        <v>420</v>
      </c>
      <c r="Y3" s="14" t="s">
        <v>132</v>
      </c>
      <c r="Z3" s="141">
        <v>265800</v>
      </c>
      <c r="AA3" s="141">
        <v>1</v>
      </c>
      <c r="AB3" s="141">
        <v>1044.33</v>
      </c>
      <c r="AC3" s="14"/>
      <c r="AD3" s="141">
        <v>2775.8290000000002</v>
      </c>
      <c r="AE3" s="14"/>
      <c r="AG3" s="14" t="s">
        <v>37</v>
      </c>
      <c r="AH3" s="154">
        <v>1.772E-2</v>
      </c>
      <c r="AI3" s="154">
        <v>1</v>
      </c>
      <c r="AJ3" s="154">
        <v>1.9767935755049901E-3</v>
      </c>
    </row>
    <row r="4" spans="1:36">
      <c r="A4" s="14" t="s">
        <v>26</v>
      </c>
      <c r="B4" s="14">
        <v>7211</v>
      </c>
      <c r="C4" s="14" t="s">
        <v>2117</v>
      </c>
      <c r="D4" s="14" t="s">
        <v>2118</v>
      </c>
      <c r="E4" s="14" t="s">
        <v>1305</v>
      </c>
      <c r="F4" s="14" t="s">
        <v>2485</v>
      </c>
      <c r="G4" s="14" t="s">
        <v>2486</v>
      </c>
      <c r="H4" s="14" t="s">
        <v>328</v>
      </c>
      <c r="I4" s="14" t="s">
        <v>56</v>
      </c>
      <c r="J4" s="14" t="s">
        <v>31</v>
      </c>
      <c r="K4" s="14" t="s">
        <v>31</v>
      </c>
      <c r="L4" s="14" t="s">
        <v>40</v>
      </c>
      <c r="M4" s="14" t="s">
        <v>470</v>
      </c>
      <c r="N4" s="14" t="s">
        <v>132</v>
      </c>
      <c r="O4" s="4" t="s">
        <v>1814</v>
      </c>
      <c r="P4" s="14" t="s">
        <v>182</v>
      </c>
      <c r="Q4" s="14" t="s">
        <v>414</v>
      </c>
      <c r="R4" s="14" t="s">
        <v>35</v>
      </c>
      <c r="S4" s="141">
        <v>0.214</v>
      </c>
      <c r="T4" s="16" t="s">
        <v>918</v>
      </c>
      <c r="U4" s="14" t="s">
        <v>2487</v>
      </c>
      <c r="V4" s="155">
        <v>0.10199999999999999</v>
      </c>
      <c r="W4" s="156">
        <v>6.6839999999999997E-2</v>
      </c>
      <c r="X4" s="14" t="s">
        <v>420</v>
      </c>
      <c r="Y4" s="14" t="s">
        <v>132</v>
      </c>
      <c r="Z4" s="141">
        <v>4900</v>
      </c>
      <c r="AA4" s="141">
        <v>1</v>
      </c>
      <c r="AB4" s="141">
        <v>1044.33</v>
      </c>
      <c r="AC4" s="14"/>
      <c r="AD4" s="141">
        <v>51.171999999999997</v>
      </c>
      <c r="AE4" s="14"/>
      <c r="AG4" s="14" t="s">
        <v>37</v>
      </c>
      <c r="AH4" s="154">
        <v>3.2699999999999998E-4</v>
      </c>
      <c r="AI4" s="154">
        <v>1</v>
      </c>
      <c r="AJ4" s="154">
        <v>2.13748002477978E-3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paperSize="9" orientation="portrait" verticalDpi="0"/>
    </customSheetView>
  </customSheetViews>
  <dataValidations count="14">
    <dataValidation type="list" allowBlank="1" showInputMessage="1" showErrorMessage="1" sqref="J2:J4" xr:uid="{00000000-0002-0000-0400-000001000000}">
      <formula1>israel_abroad</formula1>
    </dataValidation>
    <dataValidation type="list" allowBlank="1" showInputMessage="1" showErrorMessage="1" sqref="N2:N4" xr:uid="{00000000-0002-0000-0400-000002000000}">
      <formula1>Holding_interest</formula1>
    </dataValidation>
    <dataValidation type="list" allowBlank="1" showInputMessage="1" showErrorMessage="1" sqref="P2:P4" xr:uid="{00000000-0002-0000-0400-000003000000}">
      <formula1>Rating_Agency</formula1>
    </dataValidation>
    <dataValidation type="list" allowBlank="1" showInputMessage="1" showErrorMessage="1" sqref="Q2:Q4" xr:uid="{00000000-0002-0000-0400-000004000000}">
      <formula1>What_is_rated</formula1>
    </dataValidation>
    <dataValidation type="list" allowBlank="1" showInputMessage="1" showErrorMessage="1" sqref="AG2:AG4" xr:uid="{00000000-0002-0000-0400-000005000000}">
      <formula1>In_the_books</formula1>
    </dataValidation>
    <dataValidation type="list" allowBlank="1" showInputMessage="1" showErrorMessage="1" sqref="K2:K4" xr:uid="{00000000-0002-0000-0400-000006000000}">
      <formula1>Country_list</formula1>
    </dataValidation>
    <dataValidation type="list" allowBlank="1" showInputMessage="1" showErrorMessage="1" sqref="T2:T4" xr:uid="{00000000-0002-0000-0400-000007000000}">
      <formula1>Underlying_Interest_Rates</formula1>
    </dataValidation>
    <dataValidation type="list" allowBlank="1" showInputMessage="1" showErrorMessage="1" sqref="Y2:Y4" xr:uid="{00000000-0002-0000-0400-000008000000}">
      <formula1>Yes_No_Bad_Debt</formula1>
    </dataValidation>
    <dataValidation type="list" allowBlank="1" showInputMessage="1" showErrorMessage="1" sqref="X2:X4" xr:uid="{00000000-0002-0000-0400-000009000000}">
      <formula1>Subordination_Risk</formula1>
    </dataValidation>
    <dataValidation type="list" allowBlank="1" showInputMessage="1" showErrorMessage="1" sqref="E2:E4" xr:uid="{00000000-0002-0000-0400-00000A000000}">
      <formula1>Issuer_Number_Type_2</formula1>
    </dataValidation>
    <dataValidation type="list" allowBlank="1" showInputMessage="1" showErrorMessage="1" sqref="H3:H4" xr:uid="{00000000-0002-0000-0400-00000B000000}">
      <formula1>Type_of_Security_ID_Fund</formula1>
    </dataValidation>
    <dataValidation type="list" allowBlank="1" showInputMessage="1" showErrorMessage="1" sqref="H2" xr:uid="{00000000-0002-0000-0400-00000C000000}">
      <formula1>Security_ID_Number_Type</formula1>
    </dataValidation>
    <dataValidation type="list" allowBlank="1" showInputMessage="1" showErrorMessage="1" sqref="M2:M4" xr:uid="{00000000-0002-0000-0400-00000D000000}">
      <formula1>Industry_Sector</formula1>
    </dataValidation>
    <dataValidation type="list" allowBlank="1" showInputMessage="1" showErrorMessage="1" sqref="L2:L4" xr:uid="{00000000-0002-0000-0400-00000E000000}">
      <formula1>Stock_Exchange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F000000}">
          <x14:formula1>
            <xm:f>'אפשרויות בחירה'!$C$870:$C$873</xm:f>
          </x14:formula1>
          <xm:sqref>I2:I4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AJ488"/>
  <sheetViews>
    <sheetView rightToLeft="1" zoomScale="70" zoomScaleNormal="70" workbookViewId="0">
      <selection sqref="A1:AJ488"/>
    </sheetView>
  </sheetViews>
  <sheetFormatPr defaultColWidth="0" defaultRowHeight="14.25" zeroHeight="1"/>
  <cols>
    <col min="1" max="4" width="11.625" style="2" customWidth="1"/>
    <col min="5" max="5" width="11.625" style="4" customWidth="1"/>
    <col min="6" max="6" width="11.625" style="2" customWidth="1"/>
    <col min="7" max="7" width="16.75" style="2" bestFit="1" customWidth="1"/>
    <col min="8" max="21" width="11.625" style="2" customWidth="1"/>
    <col min="22" max="22" width="11.625" style="136" customWidth="1"/>
    <col min="23" max="23" width="11.625" style="2" customWidth="1"/>
    <col min="24" max="25" width="11.625" style="4" customWidth="1"/>
    <col min="26" max="36" width="11.625" style="2" customWidth="1"/>
    <col min="37" max="16384" width="11.625" style="2" hidden="1"/>
  </cols>
  <sheetData>
    <row r="1" spans="1:36" ht="66.75" customHeight="1">
      <c r="A1" s="15" t="s">
        <v>0</v>
      </c>
      <c r="B1" s="15" t="s">
        <v>1</v>
      </c>
      <c r="C1" s="15" t="s">
        <v>2</v>
      </c>
      <c r="D1" s="15" t="s">
        <v>150</v>
      </c>
      <c r="E1" s="15" t="s">
        <v>151</v>
      </c>
      <c r="F1" s="15" t="s">
        <v>3</v>
      </c>
      <c r="G1" s="15" t="s">
        <v>4</v>
      </c>
      <c r="H1" s="15" t="s">
        <v>152</v>
      </c>
      <c r="I1" s="15" t="s">
        <v>5</v>
      </c>
      <c r="J1" s="15" t="s">
        <v>6</v>
      </c>
      <c r="K1" s="15" t="s">
        <v>7</v>
      </c>
      <c r="L1" s="15" t="s">
        <v>333</v>
      </c>
      <c r="M1" s="15" t="s">
        <v>8</v>
      </c>
      <c r="N1" s="15" t="s">
        <v>153</v>
      </c>
      <c r="O1" s="15" t="s">
        <v>118</v>
      </c>
      <c r="P1" s="15" t="s">
        <v>9</v>
      </c>
      <c r="Q1" s="15" t="s">
        <v>10</v>
      </c>
      <c r="R1" s="15" t="s">
        <v>184</v>
      </c>
      <c r="S1" s="15" t="s">
        <v>11</v>
      </c>
      <c r="T1" s="15" t="s">
        <v>12</v>
      </c>
      <c r="U1" s="15" t="s">
        <v>13</v>
      </c>
      <c r="V1" s="147" t="s">
        <v>14</v>
      </c>
      <c r="W1" s="151" t="s">
        <v>15</v>
      </c>
      <c r="X1" s="15" t="s">
        <v>418</v>
      </c>
      <c r="Y1" s="15" t="s">
        <v>838</v>
      </c>
      <c r="Z1" s="15" t="s">
        <v>17</v>
      </c>
      <c r="AA1" s="15" t="s">
        <v>18</v>
      </c>
      <c r="AB1" s="15" t="s">
        <v>19</v>
      </c>
      <c r="AC1" s="15" t="s">
        <v>16</v>
      </c>
      <c r="AD1" s="15" t="s">
        <v>20</v>
      </c>
      <c r="AE1" s="15" t="s">
        <v>21</v>
      </c>
      <c r="AF1" s="15" t="s">
        <v>169</v>
      </c>
      <c r="AG1" s="15" t="s">
        <v>22</v>
      </c>
      <c r="AH1" s="151" t="s">
        <v>23</v>
      </c>
      <c r="AI1" s="151" t="s">
        <v>24</v>
      </c>
      <c r="AJ1" s="151" t="s">
        <v>25</v>
      </c>
    </row>
    <row r="2" spans="1:36">
      <c r="A2" s="2" t="s">
        <v>26</v>
      </c>
      <c r="B2" s="16">
        <v>7209</v>
      </c>
      <c r="C2" s="16" t="s">
        <v>1799</v>
      </c>
      <c r="D2" s="16" t="s">
        <v>1800</v>
      </c>
      <c r="E2" s="14" t="s">
        <v>1305</v>
      </c>
      <c r="F2" s="16" t="s">
        <v>1801</v>
      </c>
      <c r="G2" s="16" t="s">
        <v>1802</v>
      </c>
      <c r="H2" s="14" t="s">
        <v>328</v>
      </c>
      <c r="I2" s="23" t="s">
        <v>974</v>
      </c>
      <c r="J2" s="14" t="s">
        <v>31</v>
      </c>
      <c r="K2" s="14" t="s">
        <v>31</v>
      </c>
      <c r="L2" s="16" t="s">
        <v>334</v>
      </c>
      <c r="M2" s="14" t="s">
        <v>40</v>
      </c>
      <c r="N2" s="16" t="s">
        <v>453</v>
      </c>
      <c r="O2" s="16" t="s">
        <v>132</v>
      </c>
      <c r="P2" s="16" t="s">
        <v>1803</v>
      </c>
      <c r="Q2" s="16" t="s">
        <v>422</v>
      </c>
      <c r="R2" s="16" t="s">
        <v>414</v>
      </c>
      <c r="S2" s="14" t="s">
        <v>35</v>
      </c>
      <c r="T2" s="142">
        <v>1.9119999999999999</v>
      </c>
      <c r="U2" s="16" t="s">
        <v>1804</v>
      </c>
      <c r="V2" s="157">
        <v>3.5000000000000003E-2</v>
      </c>
      <c r="W2" s="158">
        <v>5.6559999999999999E-2</v>
      </c>
      <c r="X2" s="14" t="s">
        <v>420</v>
      </c>
      <c r="Y2" s="14" t="s">
        <v>132</v>
      </c>
      <c r="Z2" s="142">
        <v>25674</v>
      </c>
      <c r="AA2" s="142">
        <v>1</v>
      </c>
      <c r="AB2" s="142">
        <v>96.19</v>
      </c>
      <c r="AC2" s="16"/>
      <c r="AD2" s="142">
        <v>24.696000000000002</v>
      </c>
      <c r="AE2" s="16"/>
      <c r="AF2" s="23"/>
      <c r="AG2" s="14" t="s">
        <v>37</v>
      </c>
      <c r="AH2" s="152">
        <v>1.03E-4</v>
      </c>
      <c r="AI2" s="152">
        <v>5.4206539815368597E-3</v>
      </c>
      <c r="AJ2" s="152">
        <v>1.2268230655381499E-3</v>
      </c>
    </row>
    <row r="3" spans="1:36">
      <c r="A3" s="16" t="s">
        <v>26</v>
      </c>
      <c r="B3" s="16">
        <v>7209</v>
      </c>
      <c r="C3" s="16" t="s">
        <v>1799</v>
      </c>
      <c r="D3" s="16" t="s">
        <v>1800</v>
      </c>
      <c r="E3" s="14" t="s">
        <v>1305</v>
      </c>
      <c r="F3" s="16" t="s">
        <v>1805</v>
      </c>
      <c r="G3" s="16" t="s">
        <v>1806</v>
      </c>
      <c r="H3" s="14" t="s">
        <v>328</v>
      </c>
      <c r="I3" s="16" t="s">
        <v>179</v>
      </c>
      <c r="J3" s="14" t="s">
        <v>31</v>
      </c>
      <c r="K3" s="14" t="s">
        <v>31</v>
      </c>
      <c r="L3" s="16" t="s">
        <v>334</v>
      </c>
      <c r="M3" s="14" t="s">
        <v>40</v>
      </c>
      <c r="N3" s="16" t="s">
        <v>453</v>
      </c>
      <c r="O3" s="16" t="s">
        <v>132</v>
      </c>
      <c r="P3" s="16" t="s">
        <v>1807</v>
      </c>
      <c r="Q3" s="16" t="s">
        <v>182</v>
      </c>
      <c r="R3" s="16" t="s">
        <v>414</v>
      </c>
      <c r="S3" s="14" t="s">
        <v>35</v>
      </c>
      <c r="T3" s="142">
        <v>3.2690000000000001</v>
      </c>
      <c r="U3" s="16" t="s">
        <v>1808</v>
      </c>
      <c r="V3" s="157">
        <v>3.85E-2</v>
      </c>
      <c r="W3" s="158">
        <v>3.1759999999999997E-2</v>
      </c>
      <c r="X3" s="14" t="s">
        <v>420</v>
      </c>
      <c r="Y3" s="14" t="s">
        <v>132</v>
      </c>
      <c r="Z3" s="142">
        <v>13000</v>
      </c>
      <c r="AA3" s="142">
        <v>1</v>
      </c>
      <c r="AB3" s="142">
        <v>106.03</v>
      </c>
      <c r="AC3" s="16"/>
      <c r="AD3" s="142">
        <v>13.784000000000001</v>
      </c>
      <c r="AE3" s="16"/>
      <c r="AG3" s="14" t="s">
        <v>37</v>
      </c>
      <c r="AH3" s="152">
        <v>7.2999999999999999E-5</v>
      </c>
      <c r="AI3" s="152">
        <v>3.0255221572230702E-3</v>
      </c>
      <c r="AJ3" s="152">
        <v>6.8474770395244005E-4</v>
      </c>
    </row>
    <row r="4" spans="1:36">
      <c r="A4" s="16" t="s">
        <v>26</v>
      </c>
      <c r="B4" s="16">
        <v>7209</v>
      </c>
      <c r="C4" s="16" t="s">
        <v>1799</v>
      </c>
      <c r="D4" s="16" t="s">
        <v>1800</v>
      </c>
      <c r="E4" s="14" t="s">
        <v>1305</v>
      </c>
      <c r="F4" s="16" t="s">
        <v>1809</v>
      </c>
      <c r="G4" s="16" t="s">
        <v>1806</v>
      </c>
      <c r="H4" s="14" t="s">
        <v>328</v>
      </c>
      <c r="I4" s="16" t="s">
        <v>179</v>
      </c>
      <c r="J4" s="14" t="s">
        <v>31</v>
      </c>
      <c r="K4" s="14" t="s">
        <v>31</v>
      </c>
      <c r="L4" s="16" t="s">
        <v>336</v>
      </c>
      <c r="M4" s="14" t="s">
        <v>40</v>
      </c>
      <c r="N4" s="16" t="s">
        <v>453</v>
      </c>
      <c r="O4" s="16" t="s">
        <v>132</v>
      </c>
      <c r="P4" s="16" t="s">
        <v>1807</v>
      </c>
      <c r="Q4" s="16" t="s">
        <v>182</v>
      </c>
      <c r="R4" s="16" t="s">
        <v>414</v>
      </c>
      <c r="S4" s="14" t="s">
        <v>35</v>
      </c>
      <c r="T4" s="142">
        <v>3.45</v>
      </c>
      <c r="U4" s="16" t="s">
        <v>1808</v>
      </c>
      <c r="V4" s="157">
        <v>3.85E-2</v>
      </c>
      <c r="W4" s="158">
        <v>2.9700000000000001E-2</v>
      </c>
      <c r="X4" s="14" t="s">
        <v>420</v>
      </c>
      <c r="Y4" s="14" t="s">
        <v>132</v>
      </c>
      <c r="Z4" s="142">
        <v>19000</v>
      </c>
      <c r="AA4" s="142">
        <v>1</v>
      </c>
      <c r="AB4" s="142">
        <v>105.578</v>
      </c>
      <c r="AC4" s="16"/>
      <c r="AD4" s="142">
        <v>20.059999999999999</v>
      </c>
      <c r="AE4" s="16"/>
      <c r="AG4" s="14" t="s">
        <v>37</v>
      </c>
      <c r="AH4" s="152">
        <v>1.07E-4</v>
      </c>
      <c r="AI4" s="152">
        <v>4.4030624420509003E-3</v>
      </c>
      <c r="AJ4" s="152">
        <v>9.9651787059488691E-4</v>
      </c>
    </row>
    <row r="5" spans="1:36">
      <c r="A5" s="16" t="s">
        <v>26</v>
      </c>
      <c r="B5" s="16">
        <v>7209</v>
      </c>
      <c r="C5" s="16" t="s">
        <v>1810</v>
      </c>
      <c r="D5" s="16" t="s">
        <v>1811</v>
      </c>
      <c r="E5" s="14" t="s">
        <v>1305</v>
      </c>
      <c r="F5" s="16" t="s">
        <v>1812</v>
      </c>
      <c r="G5" s="16" t="s">
        <v>1813</v>
      </c>
      <c r="H5" s="14" t="s">
        <v>328</v>
      </c>
      <c r="I5" s="16" t="s">
        <v>763</v>
      </c>
      <c r="J5" s="14" t="s">
        <v>31</v>
      </c>
      <c r="K5" s="14" t="s">
        <v>31</v>
      </c>
      <c r="L5" s="16" t="s">
        <v>334</v>
      </c>
      <c r="M5" s="14" t="s">
        <v>40</v>
      </c>
      <c r="N5" s="16" t="s">
        <v>472</v>
      </c>
      <c r="O5" s="16" t="s">
        <v>132</v>
      </c>
      <c r="P5" s="16" t="s">
        <v>1814</v>
      </c>
      <c r="Q5" s="16" t="s">
        <v>182</v>
      </c>
      <c r="R5" s="16" t="s">
        <v>414</v>
      </c>
      <c r="S5" s="14" t="s">
        <v>35</v>
      </c>
      <c r="T5" s="142">
        <v>1.22</v>
      </c>
      <c r="U5" s="16" t="s">
        <v>1815</v>
      </c>
      <c r="V5" s="157">
        <v>3.9E-2</v>
      </c>
      <c r="W5" s="158">
        <v>6.6720000000000002E-2</v>
      </c>
      <c r="X5" s="14" t="s">
        <v>420</v>
      </c>
      <c r="Y5" s="14" t="s">
        <v>132</v>
      </c>
      <c r="Z5" s="142">
        <v>2400</v>
      </c>
      <c r="AA5" s="142">
        <v>1</v>
      </c>
      <c r="AB5" s="142">
        <v>98.69</v>
      </c>
      <c r="AC5" s="16"/>
      <c r="AD5" s="142">
        <v>2.3690000000000002</v>
      </c>
      <c r="AE5" s="16"/>
      <c r="AG5" s="14" t="s">
        <v>37</v>
      </c>
      <c r="AH5" s="152">
        <v>2.0000000000000002E-5</v>
      </c>
      <c r="AI5" s="152">
        <v>5.1989137767339199E-4</v>
      </c>
      <c r="AJ5" s="152">
        <v>1.17663797740378E-4</v>
      </c>
    </row>
    <row r="6" spans="1:36">
      <c r="A6" s="16" t="s">
        <v>26</v>
      </c>
      <c r="B6" s="16">
        <v>7209</v>
      </c>
      <c r="C6" s="16" t="s">
        <v>1816</v>
      </c>
      <c r="D6" s="16" t="s">
        <v>1817</v>
      </c>
      <c r="E6" s="14" t="s">
        <v>1305</v>
      </c>
      <c r="F6" s="16" t="s">
        <v>1818</v>
      </c>
      <c r="G6" s="16" t="s">
        <v>1819</v>
      </c>
      <c r="H6" s="14" t="s">
        <v>328</v>
      </c>
      <c r="I6" s="16" t="s">
        <v>179</v>
      </c>
      <c r="J6" s="14" t="s">
        <v>31</v>
      </c>
      <c r="K6" s="14" t="s">
        <v>306</v>
      </c>
      <c r="L6" s="16" t="s">
        <v>334</v>
      </c>
      <c r="M6" s="14" t="s">
        <v>40</v>
      </c>
      <c r="N6" s="16" t="s">
        <v>471</v>
      </c>
      <c r="O6" s="16" t="s">
        <v>132</v>
      </c>
      <c r="P6" s="16" t="s">
        <v>1373</v>
      </c>
      <c r="Q6" s="16" t="s">
        <v>422</v>
      </c>
      <c r="R6" s="16" t="s">
        <v>414</v>
      </c>
      <c r="S6" s="14" t="s">
        <v>35</v>
      </c>
      <c r="T6" s="142">
        <v>3.66</v>
      </c>
      <c r="U6" s="16" t="s">
        <v>80</v>
      </c>
      <c r="V6" s="157">
        <v>2.4500000000000001E-2</v>
      </c>
      <c r="W6" s="158">
        <v>3.526E-2</v>
      </c>
      <c r="X6" s="14" t="s">
        <v>420</v>
      </c>
      <c r="Y6" s="14" t="s">
        <v>132</v>
      </c>
      <c r="Z6" s="139">
        <v>7652.17</v>
      </c>
      <c r="AA6" s="139">
        <v>1</v>
      </c>
      <c r="AB6" s="139">
        <v>107.38</v>
      </c>
      <c r="AC6" s="16"/>
      <c r="AD6" s="139">
        <v>8.2170000000000005</v>
      </c>
      <c r="AG6" s="2" t="s">
        <v>37</v>
      </c>
      <c r="AH6" s="152">
        <v>1.5E-5</v>
      </c>
      <c r="AI6" s="152">
        <v>1.8035834165521E-3</v>
      </c>
      <c r="AJ6" s="152">
        <v>4.0819387173296202E-4</v>
      </c>
    </row>
    <row r="7" spans="1:36">
      <c r="A7" s="16" t="s">
        <v>26</v>
      </c>
      <c r="B7" s="16">
        <v>7209</v>
      </c>
      <c r="C7" s="16" t="s">
        <v>1452</v>
      </c>
      <c r="D7" s="16" t="s">
        <v>1453</v>
      </c>
      <c r="E7" s="14" t="s">
        <v>1305</v>
      </c>
      <c r="F7" s="16" t="s">
        <v>1820</v>
      </c>
      <c r="G7" s="16" t="s">
        <v>1821</v>
      </c>
      <c r="H7" s="14" t="s">
        <v>328</v>
      </c>
      <c r="I7" s="16" t="s">
        <v>179</v>
      </c>
      <c r="J7" s="14" t="s">
        <v>31</v>
      </c>
      <c r="K7" s="14" t="s">
        <v>31</v>
      </c>
      <c r="L7" s="16" t="s">
        <v>334</v>
      </c>
      <c r="M7" s="14" t="s">
        <v>40</v>
      </c>
      <c r="N7" s="16" t="s">
        <v>446</v>
      </c>
      <c r="O7" s="16" t="s">
        <v>132</v>
      </c>
      <c r="P7" s="16" t="s">
        <v>1807</v>
      </c>
      <c r="Q7" s="16" t="s">
        <v>182</v>
      </c>
      <c r="R7" s="16" t="s">
        <v>414</v>
      </c>
      <c r="S7" s="14" t="s">
        <v>35</v>
      </c>
      <c r="T7" s="142">
        <v>3.3180000000000001</v>
      </c>
      <c r="U7" s="16" t="s">
        <v>1822</v>
      </c>
      <c r="V7" s="157">
        <v>2.75E-2</v>
      </c>
      <c r="W7" s="158">
        <v>2.7689999999999999E-2</v>
      </c>
      <c r="X7" s="14" t="s">
        <v>420</v>
      </c>
      <c r="Y7" s="14" t="s">
        <v>132</v>
      </c>
      <c r="Z7" s="139">
        <v>13294.35</v>
      </c>
      <c r="AA7" s="139">
        <v>1</v>
      </c>
      <c r="AB7" s="139">
        <v>110.77</v>
      </c>
      <c r="AC7" s="16"/>
      <c r="AD7" s="139">
        <v>14.726000000000001</v>
      </c>
      <c r="AG7" s="2" t="s">
        <v>37</v>
      </c>
      <c r="AH7" s="152">
        <v>1.5E-5</v>
      </c>
      <c r="AI7" s="152">
        <v>3.2323433599160002E-3</v>
      </c>
      <c r="AJ7" s="152">
        <v>7.3155626667757603E-4</v>
      </c>
    </row>
    <row r="8" spans="1:36">
      <c r="A8" s="16" t="s">
        <v>26</v>
      </c>
      <c r="B8" s="16">
        <v>7209</v>
      </c>
      <c r="C8" s="16" t="s">
        <v>1823</v>
      </c>
      <c r="D8" s="16" t="s">
        <v>1824</v>
      </c>
      <c r="E8" s="14" t="s">
        <v>1305</v>
      </c>
      <c r="F8" s="16" t="s">
        <v>1825</v>
      </c>
      <c r="G8" s="16" t="s">
        <v>1826</v>
      </c>
      <c r="H8" s="14" t="s">
        <v>328</v>
      </c>
      <c r="I8" s="16" t="s">
        <v>179</v>
      </c>
      <c r="J8" s="14" t="s">
        <v>31</v>
      </c>
      <c r="K8" s="14" t="s">
        <v>31</v>
      </c>
      <c r="L8" s="16" t="s">
        <v>334</v>
      </c>
      <c r="M8" s="14" t="s">
        <v>40</v>
      </c>
      <c r="N8" s="16" t="s">
        <v>470</v>
      </c>
      <c r="O8" s="16" t="s">
        <v>132</v>
      </c>
      <c r="P8" s="16" t="s">
        <v>1827</v>
      </c>
      <c r="Q8" s="16" t="s">
        <v>182</v>
      </c>
      <c r="R8" s="16" t="s">
        <v>414</v>
      </c>
      <c r="S8" s="14" t="s">
        <v>35</v>
      </c>
      <c r="T8" s="142">
        <v>2.698</v>
      </c>
      <c r="U8" s="16" t="s">
        <v>1828</v>
      </c>
      <c r="V8" s="157">
        <v>2.3400000000000001E-2</v>
      </c>
      <c r="W8" s="158">
        <v>2.1569999999999999E-2</v>
      </c>
      <c r="X8" s="14" t="s">
        <v>420</v>
      </c>
      <c r="Y8" s="14" t="s">
        <v>132</v>
      </c>
      <c r="Z8" s="142">
        <v>25952.26</v>
      </c>
      <c r="AA8" s="142">
        <v>1</v>
      </c>
      <c r="AB8" s="142">
        <v>111.84</v>
      </c>
      <c r="AC8" s="16"/>
      <c r="AD8" s="142">
        <v>29.024999999999999</v>
      </c>
      <c r="AE8" s="16"/>
      <c r="AG8" s="14" t="s">
        <v>37</v>
      </c>
      <c r="AH8" s="152">
        <v>1.0000000000000001E-5</v>
      </c>
      <c r="AI8" s="152">
        <v>6.3708967388735804E-3</v>
      </c>
      <c r="AJ8" s="152">
        <v>1.4418856274600201E-3</v>
      </c>
    </row>
    <row r="9" spans="1:36">
      <c r="A9" s="16" t="s">
        <v>26</v>
      </c>
      <c r="B9" s="16">
        <v>7209</v>
      </c>
      <c r="C9" s="16" t="s">
        <v>1468</v>
      </c>
      <c r="D9" s="16" t="s">
        <v>1469</v>
      </c>
      <c r="E9" s="14" t="s">
        <v>1305</v>
      </c>
      <c r="F9" s="16" t="s">
        <v>1829</v>
      </c>
      <c r="G9" s="16" t="s">
        <v>1830</v>
      </c>
      <c r="H9" s="14" t="s">
        <v>328</v>
      </c>
      <c r="I9" s="16" t="s">
        <v>975</v>
      </c>
      <c r="J9" s="14" t="s">
        <v>31</v>
      </c>
      <c r="K9" s="14" t="s">
        <v>31</v>
      </c>
      <c r="L9" s="16" t="s">
        <v>334</v>
      </c>
      <c r="M9" s="14" t="s">
        <v>40</v>
      </c>
      <c r="N9" s="16" t="s">
        <v>467</v>
      </c>
      <c r="O9" s="16" t="s">
        <v>132</v>
      </c>
      <c r="P9" s="16" t="s">
        <v>1831</v>
      </c>
      <c r="Q9" s="16" t="s">
        <v>93</v>
      </c>
      <c r="R9" s="16" t="s">
        <v>416</v>
      </c>
      <c r="S9" s="14" t="s">
        <v>35</v>
      </c>
      <c r="T9" s="142">
        <v>3.847</v>
      </c>
      <c r="U9" s="16" t="s">
        <v>1832</v>
      </c>
      <c r="V9" s="157">
        <v>4.8500000000000001E-2</v>
      </c>
      <c r="W9" s="158">
        <v>4.8070000000000002E-2</v>
      </c>
      <c r="X9" s="14" t="s">
        <v>420</v>
      </c>
      <c r="Y9" s="14" t="s">
        <v>132</v>
      </c>
      <c r="Z9" s="142">
        <v>23000</v>
      </c>
      <c r="AA9" s="142">
        <v>1</v>
      </c>
      <c r="AB9" s="142">
        <v>101.6</v>
      </c>
      <c r="AC9" s="16"/>
      <c r="AD9" s="142">
        <v>23.367999999999999</v>
      </c>
      <c r="AE9" s="16"/>
      <c r="AG9" s="14" t="s">
        <v>37</v>
      </c>
      <c r="AH9" s="152">
        <v>9.2999999999999997E-5</v>
      </c>
      <c r="AI9" s="152">
        <v>5.1292015880838298E-3</v>
      </c>
      <c r="AJ9" s="152">
        <v>1.1608604492168899E-3</v>
      </c>
    </row>
    <row r="10" spans="1:36">
      <c r="A10" s="16" t="s">
        <v>26</v>
      </c>
      <c r="B10" s="16">
        <v>7209</v>
      </c>
      <c r="C10" s="16" t="s">
        <v>1833</v>
      </c>
      <c r="D10" s="16" t="s">
        <v>1834</v>
      </c>
      <c r="E10" s="14" t="s">
        <v>1305</v>
      </c>
      <c r="F10" s="16" t="s">
        <v>1835</v>
      </c>
      <c r="G10" s="16" t="s">
        <v>1836</v>
      </c>
      <c r="H10" s="14" t="s">
        <v>328</v>
      </c>
      <c r="I10" s="16" t="s">
        <v>179</v>
      </c>
      <c r="J10" s="14" t="s">
        <v>31</v>
      </c>
      <c r="K10" s="14" t="s">
        <v>31</v>
      </c>
      <c r="L10" s="16" t="s">
        <v>334</v>
      </c>
      <c r="M10" s="14" t="s">
        <v>40</v>
      </c>
      <c r="N10" s="16" t="s">
        <v>484</v>
      </c>
      <c r="O10" s="16" t="s">
        <v>132</v>
      </c>
      <c r="P10" s="16" t="s">
        <v>1814</v>
      </c>
      <c r="Q10" s="16" t="s">
        <v>182</v>
      </c>
      <c r="R10" s="16" t="s">
        <v>414</v>
      </c>
      <c r="S10" s="14" t="s">
        <v>35</v>
      </c>
      <c r="T10" s="142">
        <v>2.036</v>
      </c>
      <c r="U10" s="16" t="s">
        <v>1837</v>
      </c>
      <c r="V10" s="157">
        <v>3.2000000000000001E-2</v>
      </c>
      <c r="W10" s="158">
        <v>2.9739999999999999E-2</v>
      </c>
      <c r="X10" s="14" t="s">
        <v>420</v>
      </c>
      <c r="Y10" s="14" t="s">
        <v>132</v>
      </c>
      <c r="Z10" s="142">
        <v>14450</v>
      </c>
      <c r="AA10" s="142">
        <v>1</v>
      </c>
      <c r="AB10" s="142">
        <v>104.3</v>
      </c>
      <c r="AC10" s="16"/>
      <c r="AD10" s="142">
        <v>15.071</v>
      </c>
      <c r="AE10" s="16"/>
      <c r="AG10" s="14" t="s">
        <v>37</v>
      </c>
      <c r="AH10" s="152">
        <v>4.0000000000000003E-5</v>
      </c>
      <c r="AI10" s="152">
        <v>3.30811333253026E-3</v>
      </c>
      <c r="AJ10" s="152">
        <v>7.4870481561558103E-4</v>
      </c>
    </row>
    <row r="11" spans="1:36">
      <c r="A11" s="16" t="s">
        <v>26</v>
      </c>
      <c r="B11" s="16">
        <v>7209</v>
      </c>
      <c r="C11" s="16" t="s">
        <v>1833</v>
      </c>
      <c r="D11" s="16" t="s">
        <v>1834</v>
      </c>
      <c r="E11" s="14" t="s">
        <v>1305</v>
      </c>
      <c r="F11" s="16" t="s">
        <v>1838</v>
      </c>
      <c r="G11" s="16" t="s">
        <v>1839</v>
      </c>
      <c r="H11" s="14" t="s">
        <v>328</v>
      </c>
      <c r="I11" s="16" t="s">
        <v>974</v>
      </c>
      <c r="J11" s="14" t="s">
        <v>31</v>
      </c>
      <c r="K11" s="14" t="s">
        <v>31</v>
      </c>
      <c r="L11" s="16" t="s">
        <v>334</v>
      </c>
      <c r="M11" s="14" t="s">
        <v>40</v>
      </c>
      <c r="N11" s="16" t="s">
        <v>484</v>
      </c>
      <c r="O11" s="16" t="s">
        <v>132</v>
      </c>
      <c r="P11" s="16" t="s">
        <v>1814</v>
      </c>
      <c r="Q11" s="16" t="s">
        <v>182</v>
      </c>
      <c r="R11" s="16" t="s">
        <v>414</v>
      </c>
      <c r="S11" s="14" t="s">
        <v>35</v>
      </c>
      <c r="T11" s="142">
        <v>2.0590000000000002</v>
      </c>
      <c r="U11" s="16" t="s">
        <v>1840</v>
      </c>
      <c r="V11" s="157">
        <v>5.7000000000000002E-2</v>
      </c>
      <c r="W11" s="158">
        <v>5.9130000000000002E-2</v>
      </c>
      <c r="X11" s="14" t="s">
        <v>420</v>
      </c>
      <c r="Y11" s="14" t="s">
        <v>132</v>
      </c>
      <c r="Z11" s="142">
        <v>14450</v>
      </c>
      <c r="AA11" s="142">
        <v>1</v>
      </c>
      <c r="AB11" s="142">
        <v>100.07</v>
      </c>
      <c r="AC11" s="16"/>
      <c r="AD11" s="142">
        <v>14.46</v>
      </c>
      <c r="AE11" s="16"/>
      <c r="AG11" s="14" t="s">
        <v>37</v>
      </c>
      <c r="AH11" s="152">
        <v>3.6000000000000001E-5</v>
      </c>
      <c r="AI11" s="152">
        <v>3.1739491964171002E-3</v>
      </c>
      <c r="AJ11" s="152">
        <v>7.1834027707239902E-4</v>
      </c>
    </row>
    <row r="12" spans="1:36">
      <c r="A12" s="16" t="s">
        <v>26</v>
      </c>
      <c r="B12" s="16">
        <v>7209</v>
      </c>
      <c r="C12" s="16" t="s">
        <v>1841</v>
      </c>
      <c r="D12" s="16" t="s">
        <v>1842</v>
      </c>
      <c r="E12" s="14" t="s">
        <v>1305</v>
      </c>
      <c r="F12" s="16" t="s">
        <v>1843</v>
      </c>
      <c r="G12" s="16" t="s">
        <v>1844</v>
      </c>
      <c r="H12" s="14" t="s">
        <v>328</v>
      </c>
      <c r="I12" s="16" t="s">
        <v>179</v>
      </c>
      <c r="J12" s="14" t="s">
        <v>31</v>
      </c>
      <c r="K12" s="14" t="s">
        <v>31</v>
      </c>
      <c r="L12" s="16" t="s">
        <v>334</v>
      </c>
      <c r="M12" s="14" t="s">
        <v>40</v>
      </c>
      <c r="N12" s="16" t="s">
        <v>484</v>
      </c>
      <c r="O12" s="16" t="s">
        <v>132</v>
      </c>
      <c r="P12" s="16" t="s">
        <v>1814</v>
      </c>
      <c r="Q12" s="16" t="s">
        <v>182</v>
      </c>
      <c r="R12" s="16" t="s">
        <v>414</v>
      </c>
      <c r="S12" s="14" t="s">
        <v>35</v>
      </c>
      <c r="T12" s="142">
        <v>2.36</v>
      </c>
      <c r="U12" s="16" t="s">
        <v>1845</v>
      </c>
      <c r="V12" s="157">
        <v>0.01</v>
      </c>
      <c r="W12" s="158">
        <v>2.4680000000000001E-2</v>
      </c>
      <c r="X12" s="14" t="s">
        <v>420</v>
      </c>
      <c r="Y12" s="14" t="s">
        <v>132</v>
      </c>
      <c r="Z12" s="142">
        <v>17000</v>
      </c>
      <c r="AA12" s="142">
        <v>1</v>
      </c>
      <c r="AB12" s="142">
        <v>104.84</v>
      </c>
      <c r="AC12" s="16"/>
      <c r="AD12" s="142">
        <v>17.823</v>
      </c>
      <c r="AE12" s="16"/>
      <c r="AG12" s="14" t="s">
        <v>37</v>
      </c>
      <c r="AH12" s="152">
        <v>4.6E-5</v>
      </c>
      <c r="AI12" s="152">
        <v>3.9120478459474702E-3</v>
      </c>
      <c r="AJ12" s="152">
        <v>8.8538957609990995E-4</v>
      </c>
    </row>
    <row r="13" spans="1:36">
      <c r="A13" s="16" t="s">
        <v>26</v>
      </c>
      <c r="B13" s="16">
        <v>7209</v>
      </c>
      <c r="C13" s="16" t="s">
        <v>1841</v>
      </c>
      <c r="D13" s="16" t="s">
        <v>1842</v>
      </c>
      <c r="E13" s="14" t="s">
        <v>1305</v>
      </c>
      <c r="F13" s="16" t="s">
        <v>1846</v>
      </c>
      <c r="G13" s="16" t="s">
        <v>1847</v>
      </c>
      <c r="H13" s="14" t="s">
        <v>328</v>
      </c>
      <c r="I13" s="16" t="s">
        <v>179</v>
      </c>
      <c r="J13" s="14" t="s">
        <v>31</v>
      </c>
      <c r="K13" s="14" t="s">
        <v>31</v>
      </c>
      <c r="L13" s="16" t="s">
        <v>334</v>
      </c>
      <c r="M13" s="14" t="s">
        <v>40</v>
      </c>
      <c r="N13" s="16" t="s">
        <v>484</v>
      </c>
      <c r="O13" s="16" t="s">
        <v>132</v>
      </c>
      <c r="P13" s="16" t="s">
        <v>1814</v>
      </c>
      <c r="Q13" s="16" t="s">
        <v>182</v>
      </c>
      <c r="R13" s="16" t="s">
        <v>414</v>
      </c>
      <c r="S13" s="14" t="s">
        <v>35</v>
      </c>
      <c r="T13" s="142">
        <v>2.9870000000000001</v>
      </c>
      <c r="U13" s="16" t="s">
        <v>1848</v>
      </c>
      <c r="V13" s="157">
        <v>3.2300000000000002E-2</v>
      </c>
      <c r="W13" s="158">
        <v>2.8750000000000001E-2</v>
      </c>
      <c r="X13" s="14" t="s">
        <v>420</v>
      </c>
      <c r="Y13" s="14" t="s">
        <v>132</v>
      </c>
      <c r="Z13" s="142">
        <v>16320</v>
      </c>
      <c r="AA13" s="142">
        <v>1</v>
      </c>
      <c r="AB13" s="142">
        <v>104.51</v>
      </c>
      <c r="AC13" s="16"/>
      <c r="AD13" s="142">
        <v>17.056000000000001</v>
      </c>
      <c r="AE13" s="16"/>
      <c r="AG13" s="14" t="s">
        <v>37</v>
      </c>
      <c r="AH13" s="152">
        <v>3.4999999999999997E-5</v>
      </c>
      <c r="AI13" s="152">
        <v>3.7437447116059801E-3</v>
      </c>
      <c r="AJ13" s="152">
        <v>8.4729856938452403E-4</v>
      </c>
    </row>
    <row r="14" spans="1:36">
      <c r="A14" s="16" t="s">
        <v>26</v>
      </c>
      <c r="B14" s="16">
        <v>7209</v>
      </c>
      <c r="C14" s="16" t="s">
        <v>1849</v>
      </c>
      <c r="D14" s="16" t="s">
        <v>1850</v>
      </c>
      <c r="E14" s="14" t="s">
        <v>1305</v>
      </c>
      <c r="F14" s="16" t="s">
        <v>1851</v>
      </c>
      <c r="G14" s="16" t="s">
        <v>1852</v>
      </c>
      <c r="H14" s="14" t="s">
        <v>328</v>
      </c>
      <c r="I14" s="16" t="s">
        <v>179</v>
      </c>
      <c r="J14" s="14" t="s">
        <v>31</v>
      </c>
      <c r="K14" s="14" t="s">
        <v>31</v>
      </c>
      <c r="L14" s="16" t="s">
        <v>334</v>
      </c>
      <c r="M14" s="14" t="s">
        <v>40</v>
      </c>
      <c r="N14" s="16" t="s">
        <v>470</v>
      </c>
      <c r="O14" s="16" t="s">
        <v>132</v>
      </c>
      <c r="P14" s="16" t="s">
        <v>1853</v>
      </c>
      <c r="Q14" s="16" t="s">
        <v>182</v>
      </c>
      <c r="R14" s="16" t="s">
        <v>414</v>
      </c>
      <c r="S14" s="14" t="s">
        <v>35</v>
      </c>
      <c r="T14" s="142">
        <v>2.855</v>
      </c>
      <c r="U14" s="16" t="s">
        <v>1845</v>
      </c>
      <c r="V14" s="157">
        <v>2.4899999999999999E-2</v>
      </c>
      <c r="W14" s="158">
        <v>3.2489999999999998E-2</v>
      </c>
      <c r="X14" s="14" t="s">
        <v>420</v>
      </c>
      <c r="Y14" s="14" t="s">
        <v>132</v>
      </c>
      <c r="Z14" s="142">
        <v>35000</v>
      </c>
      <c r="AA14" s="142">
        <v>1</v>
      </c>
      <c r="AB14" s="142">
        <v>103.02</v>
      </c>
      <c r="AC14" s="16"/>
      <c r="AD14" s="142">
        <v>36.057000000000002</v>
      </c>
      <c r="AE14" s="16"/>
      <c r="AG14" s="14" t="s">
        <v>37</v>
      </c>
      <c r="AH14" s="152">
        <v>1.8699999999999999E-4</v>
      </c>
      <c r="AI14" s="152">
        <v>7.9143966818528994E-3</v>
      </c>
      <c r="AJ14" s="152">
        <v>1.79121641635627E-3</v>
      </c>
    </row>
    <row r="15" spans="1:36">
      <c r="A15" s="16" t="s">
        <v>26</v>
      </c>
      <c r="B15" s="16">
        <v>7209</v>
      </c>
      <c r="C15" s="16" t="s">
        <v>1854</v>
      </c>
      <c r="D15" s="16" t="s">
        <v>1855</v>
      </c>
      <c r="E15" s="14" t="s">
        <v>1305</v>
      </c>
      <c r="F15" s="16" t="s">
        <v>1856</v>
      </c>
      <c r="G15" s="16" t="s">
        <v>1857</v>
      </c>
      <c r="H15" s="14" t="s">
        <v>328</v>
      </c>
      <c r="I15" s="16" t="s">
        <v>974</v>
      </c>
      <c r="J15" s="14" t="s">
        <v>31</v>
      </c>
      <c r="K15" s="14" t="s">
        <v>31</v>
      </c>
      <c r="L15" s="16" t="s">
        <v>334</v>
      </c>
      <c r="M15" s="14" t="s">
        <v>40</v>
      </c>
      <c r="N15" s="16" t="s">
        <v>447</v>
      </c>
      <c r="O15" s="16" t="s">
        <v>132</v>
      </c>
      <c r="P15" s="16" t="s">
        <v>1858</v>
      </c>
      <c r="Q15" s="16" t="s">
        <v>422</v>
      </c>
      <c r="R15" s="16" t="s">
        <v>416</v>
      </c>
      <c r="S15" s="14" t="s">
        <v>35</v>
      </c>
      <c r="T15" s="142">
        <v>3.82</v>
      </c>
      <c r="U15" s="16" t="s">
        <v>80</v>
      </c>
      <c r="V15" s="157">
        <v>5.5E-2</v>
      </c>
      <c r="W15" s="158">
        <v>6.694E-2</v>
      </c>
      <c r="X15" s="14" t="s">
        <v>420</v>
      </c>
      <c r="Y15" s="14" t="s">
        <v>132</v>
      </c>
      <c r="Z15" s="142">
        <v>19000</v>
      </c>
      <c r="AA15" s="142">
        <v>1</v>
      </c>
      <c r="AB15" s="142">
        <v>96.08</v>
      </c>
      <c r="AC15" s="16"/>
      <c r="AD15" s="142">
        <v>18.254999999999999</v>
      </c>
      <c r="AE15" s="16"/>
      <c r="AG15" s="14" t="s">
        <v>37</v>
      </c>
      <c r="AH15" s="152">
        <v>0</v>
      </c>
      <c r="AI15" s="152">
        <v>4.0069582690340604E-3</v>
      </c>
      <c r="AJ15" s="152">
        <v>9.0687006472715197E-4</v>
      </c>
    </row>
    <row r="16" spans="1:36">
      <c r="A16" s="16" t="s">
        <v>26</v>
      </c>
      <c r="B16" s="16">
        <v>7209</v>
      </c>
      <c r="C16" s="16" t="s">
        <v>1859</v>
      </c>
      <c r="D16" s="16" t="s">
        <v>1860</v>
      </c>
      <c r="E16" s="14" t="s">
        <v>1305</v>
      </c>
      <c r="F16" s="16" t="s">
        <v>1861</v>
      </c>
      <c r="G16" s="16" t="s">
        <v>1862</v>
      </c>
      <c r="H16" s="14" t="s">
        <v>328</v>
      </c>
      <c r="I16" s="16" t="s">
        <v>974</v>
      </c>
      <c r="J16" s="14" t="s">
        <v>31</v>
      </c>
      <c r="K16" s="14" t="s">
        <v>31</v>
      </c>
      <c r="L16" s="16" t="s">
        <v>334</v>
      </c>
      <c r="M16" s="14" t="s">
        <v>40</v>
      </c>
      <c r="N16" s="16" t="s">
        <v>457</v>
      </c>
      <c r="O16" s="16" t="s">
        <v>132</v>
      </c>
      <c r="P16" s="16" t="s">
        <v>1814</v>
      </c>
      <c r="Q16" s="16" t="s">
        <v>182</v>
      </c>
      <c r="R16" s="16" t="s">
        <v>414</v>
      </c>
      <c r="S16" s="14" t="s">
        <v>35</v>
      </c>
      <c r="T16" s="142">
        <v>3.41</v>
      </c>
      <c r="U16" s="16" t="s">
        <v>1863</v>
      </c>
      <c r="V16" s="157">
        <v>0.04</v>
      </c>
      <c r="W16" s="158">
        <v>5.0200000000000002E-2</v>
      </c>
      <c r="X16" s="14" t="s">
        <v>420</v>
      </c>
      <c r="Y16" s="14" t="s">
        <v>132</v>
      </c>
      <c r="Z16" s="142">
        <v>15750</v>
      </c>
      <c r="AA16" s="142">
        <v>1</v>
      </c>
      <c r="AB16" s="142">
        <v>97.7</v>
      </c>
      <c r="AC16" s="16"/>
      <c r="AD16" s="142">
        <v>15.388</v>
      </c>
      <c r="AE16" s="16"/>
      <c r="AG16" s="14" t="s">
        <v>37</v>
      </c>
      <c r="AH16" s="152">
        <v>2.0000000000000002E-5</v>
      </c>
      <c r="AI16" s="152">
        <v>3.37756212500158E-3</v>
      </c>
      <c r="AJ16" s="152">
        <v>7.6442273097556996E-4</v>
      </c>
    </row>
    <row r="17" spans="1:36">
      <c r="A17" s="16" t="s">
        <v>26</v>
      </c>
      <c r="B17" s="16">
        <v>7209</v>
      </c>
      <c r="C17" s="16" t="s">
        <v>1864</v>
      </c>
      <c r="D17" s="16" t="s">
        <v>1865</v>
      </c>
      <c r="E17" s="14" t="s">
        <v>34</v>
      </c>
      <c r="F17" s="16" t="s">
        <v>1866</v>
      </c>
      <c r="G17" s="16" t="s">
        <v>1867</v>
      </c>
      <c r="H17" s="14" t="s">
        <v>328</v>
      </c>
      <c r="I17" s="16" t="s">
        <v>974</v>
      </c>
      <c r="J17" s="14" t="s">
        <v>31</v>
      </c>
      <c r="K17" s="14" t="s">
        <v>92</v>
      </c>
      <c r="L17" s="16" t="s">
        <v>334</v>
      </c>
      <c r="M17" s="14" t="s">
        <v>40</v>
      </c>
      <c r="N17" s="16" t="s">
        <v>471</v>
      </c>
      <c r="O17" s="16" t="s">
        <v>132</v>
      </c>
      <c r="P17" s="16" t="s">
        <v>1831</v>
      </c>
      <c r="Q17" s="16" t="s">
        <v>93</v>
      </c>
      <c r="R17" s="16" t="s">
        <v>416</v>
      </c>
      <c r="S17" s="14" t="s">
        <v>35</v>
      </c>
      <c r="T17" s="142">
        <v>2.1360000000000001</v>
      </c>
      <c r="U17" s="16" t="s">
        <v>1868</v>
      </c>
      <c r="V17" s="157">
        <v>4.4999999999999998E-2</v>
      </c>
      <c r="W17" s="158">
        <v>6.9360000000000005E-2</v>
      </c>
      <c r="X17" s="14" t="s">
        <v>420</v>
      </c>
      <c r="Y17" s="14" t="s">
        <v>132</v>
      </c>
      <c r="Z17" s="142">
        <v>11611</v>
      </c>
      <c r="AA17" s="142">
        <v>1</v>
      </c>
      <c r="AB17" s="142">
        <v>96.39</v>
      </c>
      <c r="AC17" s="16"/>
      <c r="AD17" s="142">
        <v>11.192</v>
      </c>
      <c r="AE17" s="16"/>
      <c r="AG17" s="14" t="s">
        <v>37</v>
      </c>
      <c r="AH17" s="152">
        <v>3.1999999999999999E-5</v>
      </c>
      <c r="AI17" s="152">
        <v>2.4565738777929101E-3</v>
      </c>
      <c r="AJ17" s="152">
        <v>5.5598116126578197E-4</v>
      </c>
    </row>
    <row r="18" spans="1:36">
      <c r="A18" s="16" t="s">
        <v>26</v>
      </c>
      <c r="B18" s="16">
        <v>7209</v>
      </c>
      <c r="C18" s="16" t="s">
        <v>1869</v>
      </c>
      <c r="D18" s="16" t="s">
        <v>1870</v>
      </c>
      <c r="E18" s="14" t="s">
        <v>1305</v>
      </c>
      <c r="F18" s="16" t="s">
        <v>1871</v>
      </c>
      <c r="G18" s="16" t="s">
        <v>1872</v>
      </c>
      <c r="H18" s="14" t="s">
        <v>328</v>
      </c>
      <c r="I18" s="16" t="s">
        <v>974</v>
      </c>
      <c r="J18" s="14" t="s">
        <v>31</v>
      </c>
      <c r="K18" s="14" t="s">
        <v>306</v>
      </c>
      <c r="L18" s="16" t="s">
        <v>334</v>
      </c>
      <c r="M18" s="14" t="s">
        <v>40</v>
      </c>
      <c r="N18" s="16" t="s">
        <v>471</v>
      </c>
      <c r="O18" s="16" t="s">
        <v>132</v>
      </c>
      <c r="P18" s="16" t="s">
        <v>1831</v>
      </c>
      <c r="Q18" s="16" t="s">
        <v>93</v>
      </c>
      <c r="R18" s="16" t="s">
        <v>416</v>
      </c>
      <c r="S18" s="14" t="s">
        <v>35</v>
      </c>
      <c r="T18" s="142">
        <v>0.93400000000000005</v>
      </c>
      <c r="U18" s="16" t="s">
        <v>1873</v>
      </c>
      <c r="V18" s="157">
        <v>7.2499999999999995E-2</v>
      </c>
      <c r="W18" s="158">
        <v>6.3920000000000005E-2</v>
      </c>
      <c r="X18" s="14" t="s">
        <v>420</v>
      </c>
      <c r="Y18" s="14" t="s">
        <v>132</v>
      </c>
      <c r="Z18" s="142">
        <v>17460</v>
      </c>
      <c r="AA18" s="142">
        <v>1</v>
      </c>
      <c r="AB18" s="142">
        <v>101.2</v>
      </c>
      <c r="AC18" s="16"/>
      <c r="AD18" s="142">
        <v>17.670000000000002</v>
      </c>
      <c r="AE18" s="16"/>
      <c r="AG18" s="14" t="s">
        <v>37</v>
      </c>
      <c r="AH18" s="152">
        <v>1.15E-4</v>
      </c>
      <c r="AI18" s="152">
        <v>3.8784033740447998E-3</v>
      </c>
      <c r="AJ18" s="152">
        <v>8.7777503101021601E-4</v>
      </c>
    </row>
    <row r="19" spans="1:36">
      <c r="A19" s="16" t="s">
        <v>26</v>
      </c>
      <c r="B19" s="16">
        <v>7209</v>
      </c>
      <c r="C19" s="16" t="s">
        <v>1874</v>
      </c>
      <c r="D19" s="16" t="s">
        <v>1875</v>
      </c>
      <c r="E19" s="14" t="s">
        <v>34</v>
      </c>
      <c r="F19" s="16" t="s">
        <v>1876</v>
      </c>
      <c r="G19" s="16" t="s">
        <v>1877</v>
      </c>
      <c r="H19" s="14" t="s">
        <v>328</v>
      </c>
      <c r="I19" s="16" t="s">
        <v>974</v>
      </c>
      <c r="J19" s="14" t="s">
        <v>31</v>
      </c>
      <c r="K19" s="14" t="s">
        <v>92</v>
      </c>
      <c r="L19" s="16" t="s">
        <v>334</v>
      </c>
      <c r="M19" s="14" t="s">
        <v>40</v>
      </c>
      <c r="N19" s="16" t="s">
        <v>449</v>
      </c>
      <c r="O19" s="16" t="s">
        <v>132</v>
      </c>
      <c r="P19" s="16" t="s">
        <v>1814</v>
      </c>
      <c r="Q19" s="16" t="s">
        <v>182</v>
      </c>
      <c r="R19" s="16" t="s">
        <v>414</v>
      </c>
      <c r="S19" s="14" t="s">
        <v>35</v>
      </c>
      <c r="T19" s="142">
        <v>1.206</v>
      </c>
      <c r="U19" s="16" t="s">
        <v>1878</v>
      </c>
      <c r="V19" s="157">
        <v>4.7500000000000001E-2</v>
      </c>
      <c r="W19" s="158">
        <v>6.3960000000000003E-2</v>
      </c>
      <c r="X19" s="14" t="s">
        <v>420</v>
      </c>
      <c r="Y19" s="14" t="s">
        <v>132</v>
      </c>
      <c r="Z19" s="142">
        <v>94058.27</v>
      </c>
      <c r="AA19" s="142">
        <v>1</v>
      </c>
      <c r="AB19" s="142">
        <v>98.34</v>
      </c>
      <c r="AC19" s="16"/>
      <c r="AD19" s="142">
        <v>92.497</v>
      </c>
      <c r="AE19" s="16"/>
      <c r="AG19" s="14" t="s">
        <v>37</v>
      </c>
      <c r="AH19" s="152">
        <v>1.7100000000000001E-4</v>
      </c>
      <c r="AI19" s="152">
        <v>2.03027756039884E-2</v>
      </c>
      <c r="AJ19" s="152">
        <v>4.5950015422966499E-3</v>
      </c>
    </row>
    <row r="20" spans="1:36">
      <c r="A20" s="2" t="s">
        <v>26</v>
      </c>
      <c r="B20" s="2">
        <v>7209</v>
      </c>
      <c r="C20" s="2" t="s">
        <v>1480</v>
      </c>
      <c r="D20" s="2" t="s">
        <v>1481</v>
      </c>
      <c r="E20" s="14" t="s">
        <v>1305</v>
      </c>
      <c r="F20" s="2" t="s">
        <v>1879</v>
      </c>
      <c r="G20" s="2" t="s">
        <v>1880</v>
      </c>
      <c r="H20" s="14" t="s">
        <v>328</v>
      </c>
      <c r="I20" s="16" t="s">
        <v>179</v>
      </c>
      <c r="J20" s="14" t="s">
        <v>31</v>
      </c>
      <c r="K20" s="14" t="s">
        <v>31</v>
      </c>
      <c r="L20" s="16" t="s">
        <v>334</v>
      </c>
      <c r="M20" s="14" t="s">
        <v>40</v>
      </c>
      <c r="N20" s="16" t="s">
        <v>470</v>
      </c>
      <c r="O20" s="16" t="s">
        <v>132</v>
      </c>
      <c r="P20" s="2" t="s">
        <v>1881</v>
      </c>
      <c r="Q20" s="16" t="s">
        <v>422</v>
      </c>
      <c r="R20" s="16" t="s">
        <v>414</v>
      </c>
      <c r="S20" s="2" t="s">
        <v>35</v>
      </c>
      <c r="T20" s="139">
        <v>6.0659999999999998</v>
      </c>
      <c r="U20" s="2" t="s">
        <v>1882</v>
      </c>
      <c r="V20" s="150">
        <v>9.1999999999999998E-3</v>
      </c>
      <c r="W20" s="152">
        <v>2.9329999999999998E-2</v>
      </c>
      <c r="X20" s="14" t="s">
        <v>420</v>
      </c>
      <c r="Y20" s="14" t="s">
        <v>132</v>
      </c>
      <c r="Z20" s="139">
        <v>12000</v>
      </c>
      <c r="AA20" s="139">
        <v>1</v>
      </c>
      <c r="AB20" s="139">
        <v>99.5</v>
      </c>
      <c r="AD20" s="139">
        <v>11.94</v>
      </c>
      <c r="AG20" s="2" t="s">
        <v>37</v>
      </c>
      <c r="AH20" s="152">
        <v>6.0000000000000002E-6</v>
      </c>
      <c r="AI20" s="152">
        <v>2.6207919788480299E-3</v>
      </c>
      <c r="AJ20" s="152">
        <v>5.9314762768099998E-4</v>
      </c>
    </row>
    <row r="21" spans="1:36">
      <c r="A21" s="2" t="s">
        <v>26</v>
      </c>
      <c r="B21" s="2">
        <v>7209</v>
      </c>
      <c r="C21" s="2" t="s">
        <v>1883</v>
      </c>
      <c r="D21" s="2" t="s">
        <v>1884</v>
      </c>
      <c r="E21" s="4" t="s">
        <v>1305</v>
      </c>
      <c r="F21" s="2" t="s">
        <v>1885</v>
      </c>
      <c r="G21" s="2" t="s">
        <v>1886</v>
      </c>
      <c r="H21" s="4" t="s">
        <v>328</v>
      </c>
      <c r="I21" s="2" t="s">
        <v>974</v>
      </c>
      <c r="J21" s="2" t="s">
        <v>31</v>
      </c>
      <c r="K21" s="2" t="s">
        <v>31</v>
      </c>
      <c r="L21" s="2" t="s">
        <v>336</v>
      </c>
      <c r="M21" s="4" t="s">
        <v>32</v>
      </c>
      <c r="N21" s="2" t="s">
        <v>470</v>
      </c>
      <c r="O21" s="2" t="s">
        <v>132</v>
      </c>
      <c r="P21" s="2" t="s">
        <v>1831</v>
      </c>
      <c r="Q21" s="2" t="s">
        <v>93</v>
      </c>
      <c r="R21" s="2" t="s">
        <v>416</v>
      </c>
      <c r="S21" s="2" t="s">
        <v>35</v>
      </c>
      <c r="T21" s="139">
        <v>1.62</v>
      </c>
      <c r="U21" s="2" t="s">
        <v>1887</v>
      </c>
      <c r="V21" s="150">
        <v>6.5000000000000002E-2</v>
      </c>
      <c r="W21" s="152">
        <v>7.7499999999999999E-2</v>
      </c>
      <c r="X21" s="4" t="s">
        <v>420</v>
      </c>
      <c r="Y21" s="4" t="s">
        <v>132</v>
      </c>
      <c r="Z21" s="139">
        <v>22150</v>
      </c>
      <c r="AA21" s="139">
        <v>1</v>
      </c>
      <c r="AB21" s="139">
        <v>99.29</v>
      </c>
      <c r="AD21" s="139">
        <v>21.992999999999999</v>
      </c>
      <c r="AG21" s="2" t="s">
        <v>37</v>
      </c>
      <c r="AH21" s="152">
        <v>2.02E-4</v>
      </c>
      <c r="AI21" s="152">
        <v>4.8273352999104197E-3</v>
      </c>
      <c r="AJ21" s="152">
        <v>1.0925409205583699E-3</v>
      </c>
    </row>
    <row r="22" spans="1:36">
      <c r="A22" s="2" t="s">
        <v>26</v>
      </c>
      <c r="B22" s="2">
        <v>7209</v>
      </c>
      <c r="C22" s="2" t="s">
        <v>1883</v>
      </c>
      <c r="D22" s="2" t="s">
        <v>1884</v>
      </c>
      <c r="E22" s="4" t="s">
        <v>1305</v>
      </c>
      <c r="F22" s="2" t="s">
        <v>1888</v>
      </c>
      <c r="G22" s="2" t="s">
        <v>1886</v>
      </c>
      <c r="H22" s="4" t="s">
        <v>328</v>
      </c>
      <c r="I22" s="2" t="s">
        <v>974</v>
      </c>
      <c r="J22" s="2" t="s">
        <v>31</v>
      </c>
      <c r="K22" s="2" t="s">
        <v>31</v>
      </c>
      <c r="L22" s="2" t="s">
        <v>334</v>
      </c>
      <c r="M22" s="4" t="s">
        <v>40</v>
      </c>
      <c r="N22" s="2" t="s">
        <v>470</v>
      </c>
      <c r="O22" s="2" t="s">
        <v>132</v>
      </c>
      <c r="P22" s="2" t="s">
        <v>1831</v>
      </c>
      <c r="Q22" s="2" t="s">
        <v>93</v>
      </c>
      <c r="R22" s="2" t="s">
        <v>416</v>
      </c>
      <c r="S22" s="2" t="s">
        <v>35</v>
      </c>
      <c r="T22" s="139">
        <v>1.3859999999999999</v>
      </c>
      <c r="U22" s="2" t="s">
        <v>1887</v>
      </c>
      <c r="V22" s="150">
        <v>6.5000000000000002E-2</v>
      </c>
      <c r="W22" s="152">
        <v>6.9199999999999998E-2</v>
      </c>
      <c r="X22" s="4" t="s">
        <v>420</v>
      </c>
      <c r="Y22" s="4" t="s">
        <v>132</v>
      </c>
      <c r="Z22" s="139">
        <v>17000</v>
      </c>
      <c r="AA22" s="139">
        <v>1</v>
      </c>
      <c r="AB22" s="139">
        <v>101.5</v>
      </c>
      <c r="AD22" s="139">
        <v>17.254999999999999</v>
      </c>
      <c r="AG22" s="2" t="s">
        <v>37</v>
      </c>
      <c r="AH22" s="152">
        <v>1.55E-4</v>
      </c>
      <c r="AI22" s="152">
        <v>3.7874175540220101E-3</v>
      </c>
      <c r="AJ22" s="152">
        <v>8.5718277350382399E-4</v>
      </c>
    </row>
    <row r="23" spans="1:36">
      <c r="A23" s="2" t="s">
        <v>26</v>
      </c>
      <c r="B23" s="2">
        <v>7209</v>
      </c>
      <c r="C23" s="2" t="s">
        <v>1484</v>
      </c>
      <c r="D23" s="2" t="s">
        <v>1485</v>
      </c>
      <c r="E23" s="4" t="s">
        <v>1305</v>
      </c>
      <c r="F23" s="2" t="s">
        <v>1889</v>
      </c>
      <c r="G23" s="2" t="s">
        <v>1890</v>
      </c>
      <c r="H23" s="4" t="s">
        <v>328</v>
      </c>
      <c r="I23" s="2" t="s">
        <v>974</v>
      </c>
      <c r="J23" s="2" t="s">
        <v>31</v>
      </c>
      <c r="K23" s="2" t="s">
        <v>92</v>
      </c>
      <c r="L23" s="2" t="s">
        <v>334</v>
      </c>
      <c r="M23" s="2" t="s">
        <v>40</v>
      </c>
      <c r="N23" s="2" t="s">
        <v>447</v>
      </c>
      <c r="O23" s="2" t="s">
        <v>132</v>
      </c>
      <c r="P23" s="2" t="s">
        <v>1373</v>
      </c>
      <c r="Q23" s="2" t="s">
        <v>422</v>
      </c>
      <c r="R23" s="2" t="s">
        <v>414</v>
      </c>
      <c r="S23" s="2" t="s">
        <v>35</v>
      </c>
      <c r="T23" s="139">
        <v>1.9910000000000001</v>
      </c>
      <c r="U23" s="2" t="s">
        <v>1891</v>
      </c>
      <c r="V23" s="150">
        <v>3.4500000000000003E-2</v>
      </c>
      <c r="W23" s="152">
        <v>5.0560000000000001E-2</v>
      </c>
      <c r="X23" s="4" t="s">
        <v>420</v>
      </c>
      <c r="Y23" s="4" t="s">
        <v>132</v>
      </c>
      <c r="Z23" s="139">
        <v>19000</v>
      </c>
      <c r="AA23" s="139">
        <v>1</v>
      </c>
      <c r="AB23" s="139">
        <v>97.31</v>
      </c>
      <c r="AD23" s="139">
        <v>18.489000000000001</v>
      </c>
      <c r="AG23" s="2" t="s">
        <v>37</v>
      </c>
      <c r="AH23" s="152">
        <v>4.3000000000000002E-5</v>
      </c>
      <c r="AI23" s="152">
        <v>4.0582546748512104E-3</v>
      </c>
      <c r="AJ23" s="152">
        <v>9.1847966276643596E-4</v>
      </c>
    </row>
    <row r="24" spans="1:36">
      <c r="A24" s="2" t="s">
        <v>26</v>
      </c>
      <c r="B24" s="2">
        <v>7209</v>
      </c>
      <c r="C24" s="2" t="s">
        <v>1484</v>
      </c>
      <c r="D24" s="2" t="s">
        <v>1485</v>
      </c>
      <c r="E24" s="4" t="s">
        <v>1305</v>
      </c>
      <c r="F24" s="2" t="s">
        <v>1892</v>
      </c>
      <c r="G24" s="2" t="s">
        <v>1893</v>
      </c>
      <c r="H24" s="2" t="s">
        <v>328</v>
      </c>
      <c r="I24" s="2" t="s">
        <v>974</v>
      </c>
      <c r="J24" s="2" t="s">
        <v>31</v>
      </c>
      <c r="K24" s="2" t="s">
        <v>92</v>
      </c>
      <c r="L24" s="2" t="s">
        <v>334</v>
      </c>
      <c r="M24" s="2" t="s">
        <v>40</v>
      </c>
      <c r="N24" s="2" t="s">
        <v>447</v>
      </c>
      <c r="O24" s="2" t="s">
        <v>132</v>
      </c>
      <c r="P24" s="2" t="s">
        <v>1373</v>
      </c>
      <c r="Q24" s="2" t="s">
        <v>422</v>
      </c>
      <c r="R24" s="2" t="s">
        <v>414</v>
      </c>
      <c r="S24" s="2" t="s">
        <v>35</v>
      </c>
      <c r="T24" s="139">
        <v>4.2329999999999997</v>
      </c>
      <c r="U24" s="2" t="s">
        <v>1894</v>
      </c>
      <c r="V24" s="150">
        <v>1.4999999999999999E-2</v>
      </c>
      <c r="W24" s="152">
        <v>5.4089999999999999E-2</v>
      </c>
      <c r="X24" s="4" t="s">
        <v>420</v>
      </c>
      <c r="Y24" s="4" t="s">
        <v>132</v>
      </c>
      <c r="Z24" s="139">
        <v>21000</v>
      </c>
      <c r="AA24" s="139">
        <v>1</v>
      </c>
      <c r="AB24" s="139">
        <v>85.27</v>
      </c>
      <c r="AD24" s="139">
        <v>17.907</v>
      </c>
      <c r="AG24" s="2" t="s">
        <v>37</v>
      </c>
      <c r="AH24" s="152">
        <v>5.3999999999999998E-5</v>
      </c>
      <c r="AI24" s="152">
        <v>3.93046362878041E-3</v>
      </c>
      <c r="AJ24" s="152">
        <v>8.8955750624751799E-4</v>
      </c>
    </row>
    <row r="25" spans="1:36">
      <c r="A25" s="2" t="s">
        <v>26</v>
      </c>
      <c r="B25" s="2">
        <v>7209</v>
      </c>
      <c r="C25" s="2" t="s">
        <v>1488</v>
      </c>
      <c r="D25" s="2" t="s">
        <v>1489</v>
      </c>
      <c r="E25" s="4" t="s">
        <v>1305</v>
      </c>
      <c r="F25" s="2" t="s">
        <v>1895</v>
      </c>
      <c r="G25" s="2" t="s">
        <v>1896</v>
      </c>
      <c r="H25" s="2" t="s">
        <v>328</v>
      </c>
      <c r="I25" s="2" t="s">
        <v>975</v>
      </c>
      <c r="J25" s="2" t="s">
        <v>31</v>
      </c>
      <c r="K25" s="2" t="s">
        <v>31</v>
      </c>
      <c r="L25" s="2" t="s">
        <v>334</v>
      </c>
      <c r="M25" s="2" t="s">
        <v>40</v>
      </c>
      <c r="N25" s="2" t="s">
        <v>447</v>
      </c>
      <c r="O25" s="2" t="s">
        <v>132</v>
      </c>
      <c r="P25" s="2" t="s">
        <v>1373</v>
      </c>
      <c r="Q25" s="2" t="s">
        <v>422</v>
      </c>
      <c r="R25" s="2" t="s">
        <v>414</v>
      </c>
      <c r="S25" s="2" t="s">
        <v>35</v>
      </c>
      <c r="T25" s="139">
        <v>3.32</v>
      </c>
      <c r="U25" s="2" t="s">
        <v>1897</v>
      </c>
      <c r="V25" s="150">
        <v>1.25E-3</v>
      </c>
      <c r="W25" s="152">
        <v>5.484E-2</v>
      </c>
      <c r="X25" s="4" t="s">
        <v>420</v>
      </c>
      <c r="Y25" s="4" t="s">
        <v>132</v>
      </c>
      <c r="Z25" s="139">
        <v>9000</v>
      </c>
      <c r="AA25" s="139">
        <v>1</v>
      </c>
      <c r="AB25" s="139">
        <v>84.5</v>
      </c>
      <c r="AD25" s="139">
        <v>7.6050000000000004</v>
      </c>
      <c r="AG25" s="2" t="s">
        <v>37</v>
      </c>
      <c r="AH25" s="152">
        <v>1.5999999999999999E-5</v>
      </c>
      <c r="AI25" s="152">
        <v>1.66927328300999E-3</v>
      </c>
      <c r="AJ25" s="152">
        <v>3.7779629049531E-4</v>
      </c>
    </row>
    <row r="26" spans="1:36">
      <c r="A26" s="2" t="s">
        <v>26</v>
      </c>
      <c r="B26" s="2">
        <v>7209</v>
      </c>
      <c r="C26" s="2" t="s">
        <v>1898</v>
      </c>
      <c r="D26" s="2" t="s">
        <v>1899</v>
      </c>
      <c r="E26" s="4" t="s">
        <v>1305</v>
      </c>
      <c r="F26" s="2" t="s">
        <v>1900</v>
      </c>
      <c r="G26" s="2" t="s">
        <v>1901</v>
      </c>
      <c r="H26" s="2" t="s">
        <v>328</v>
      </c>
      <c r="I26" s="2" t="s">
        <v>974</v>
      </c>
      <c r="J26" s="2" t="s">
        <v>31</v>
      </c>
      <c r="K26" s="2" t="s">
        <v>31</v>
      </c>
      <c r="L26" s="2" t="s">
        <v>334</v>
      </c>
      <c r="M26" s="2" t="s">
        <v>40</v>
      </c>
      <c r="N26" s="2" t="s">
        <v>449</v>
      </c>
      <c r="O26" s="2" t="s">
        <v>132</v>
      </c>
      <c r="P26" s="2" t="s">
        <v>1803</v>
      </c>
      <c r="Q26" s="2" t="s">
        <v>422</v>
      </c>
      <c r="R26" s="2" t="s">
        <v>414</v>
      </c>
      <c r="S26" s="2" t="s">
        <v>35</v>
      </c>
      <c r="T26" s="139">
        <v>0.37</v>
      </c>
      <c r="U26" s="2" t="s">
        <v>1902</v>
      </c>
      <c r="V26" s="150">
        <v>3.2399999999999998E-2</v>
      </c>
      <c r="W26" s="152">
        <v>8.9459999999999998E-2</v>
      </c>
      <c r="X26" s="4" t="s">
        <v>420</v>
      </c>
      <c r="Y26" s="4" t="s">
        <v>132</v>
      </c>
      <c r="Z26" s="139">
        <v>5887.44</v>
      </c>
      <c r="AA26" s="139">
        <v>1</v>
      </c>
      <c r="AB26" s="139">
        <v>98.07</v>
      </c>
      <c r="AD26" s="139">
        <v>5.774</v>
      </c>
      <c r="AG26" s="2" t="s">
        <v>37</v>
      </c>
      <c r="AH26" s="152">
        <v>2.1999999999999999E-5</v>
      </c>
      <c r="AI26" s="152">
        <v>1.26733343771019E-3</v>
      </c>
      <c r="AJ26" s="152">
        <v>2.86827733038553E-4</v>
      </c>
    </row>
    <row r="27" spans="1:36">
      <c r="A27" s="2" t="s">
        <v>26</v>
      </c>
      <c r="B27" s="2">
        <v>7209</v>
      </c>
      <c r="C27" s="2" t="s">
        <v>1898</v>
      </c>
      <c r="D27" s="2" t="s">
        <v>1899</v>
      </c>
      <c r="E27" s="4" t="s">
        <v>1305</v>
      </c>
      <c r="F27" s="2" t="s">
        <v>1903</v>
      </c>
      <c r="G27" s="2" t="s">
        <v>1904</v>
      </c>
      <c r="H27" s="2" t="s">
        <v>328</v>
      </c>
      <c r="I27" s="2" t="s">
        <v>179</v>
      </c>
      <c r="J27" s="2" t="s">
        <v>31</v>
      </c>
      <c r="K27" s="2" t="s">
        <v>31</v>
      </c>
      <c r="L27" s="2" t="s">
        <v>334</v>
      </c>
      <c r="M27" s="2" t="s">
        <v>40</v>
      </c>
      <c r="N27" s="2" t="s">
        <v>449</v>
      </c>
      <c r="O27" s="2" t="s">
        <v>132</v>
      </c>
      <c r="P27" s="2" t="s">
        <v>1803</v>
      </c>
      <c r="Q27" s="2" t="s">
        <v>422</v>
      </c>
      <c r="R27" s="2" t="s">
        <v>414</v>
      </c>
      <c r="S27" s="2" t="s">
        <v>35</v>
      </c>
      <c r="T27" s="139">
        <v>1.694</v>
      </c>
      <c r="U27" s="2" t="s">
        <v>1363</v>
      </c>
      <c r="V27" s="150">
        <v>1.2500000000000001E-2</v>
      </c>
      <c r="W27" s="152">
        <v>4.546E-2</v>
      </c>
      <c r="X27" s="4" t="s">
        <v>420</v>
      </c>
      <c r="Y27" s="4" t="s">
        <v>132</v>
      </c>
      <c r="Z27" s="139">
        <v>14000</v>
      </c>
      <c r="AA27" s="139">
        <v>1</v>
      </c>
      <c r="AB27" s="139">
        <v>100.5</v>
      </c>
      <c r="AD27" s="139">
        <v>14.07</v>
      </c>
      <c r="AG27" s="2" t="s">
        <v>37</v>
      </c>
      <c r="AH27" s="152">
        <v>8.5000000000000006E-5</v>
      </c>
      <c r="AI27" s="152">
        <v>3.0883201961802199E-3</v>
      </c>
      <c r="AJ27" s="152">
        <v>6.9896039543313805E-4</v>
      </c>
    </row>
    <row r="28" spans="1:36">
      <c r="A28" s="2" t="s">
        <v>26</v>
      </c>
      <c r="B28" s="2">
        <v>7209</v>
      </c>
      <c r="C28" s="2" t="s">
        <v>1905</v>
      </c>
      <c r="D28" s="2" t="s">
        <v>1906</v>
      </c>
      <c r="E28" s="4" t="s">
        <v>1305</v>
      </c>
      <c r="F28" s="2" t="s">
        <v>1907</v>
      </c>
      <c r="G28" s="2" t="s">
        <v>1908</v>
      </c>
      <c r="H28" s="2" t="s">
        <v>328</v>
      </c>
      <c r="I28" s="2" t="s">
        <v>179</v>
      </c>
      <c r="J28" s="2" t="s">
        <v>31</v>
      </c>
      <c r="K28" s="2" t="s">
        <v>31</v>
      </c>
      <c r="L28" s="2" t="s">
        <v>334</v>
      </c>
      <c r="M28" s="2" t="s">
        <v>40</v>
      </c>
      <c r="N28" s="2" t="s">
        <v>471</v>
      </c>
      <c r="O28" s="2" t="s">
        <v>132</v>
      </c>
      <c r="P28" s="2" t="s">
        <v>1373</v>
      </c>
      <c r="Q28" s="2" t="s">
        <v>422</v>
      </c>
      <c r="R28" s="2" t="s">
        <v>414</v>
      </c>
      <c r="S28" s="2" t="s">
        <v>35</v>
      </c>
      <c r="T28" s="139">
        <v>1.9430000000000001</v>
      </c>
      <c r="U28" s="2" t="s">
        <v>1909</v>
      </c>
      <c r="V28" s="150">
        <v>2.5700000000000001E-2</v>
      </c>
      <c r="W28" s="152">
        <v>2.477E-2</v>
      </c>
      <c r="X28" s="4" t="s">
        <v>420</v>
      </c>
      <c r="Y28" s="4" t="s">
        <v>132</v>
      </c>
      <c r="Z28" s="139">
        <v>11900</v>
      </c>
      <c r="AA28" s="139">
        <v>1</v>
      </c>
      <c r="AB28" s="139">
        <v>113.66</v>
      </c>
      <c r="AD28" s="139">
        <v>13.526</v>
      </c>
      <c r="AG28" s="2" t="s">
        <v>37</v>
      </c>
      <c r="AH28" s="152">
        <v>9.0000000000000002E-6</v>
      </c>
      <c r="AI28" s="152">
        <v>2.9688129599320101E-3</v>
      </c>
      <c r="AJ28" s="152">
        <v>6.7191306232030799E-4</v>
      </c>
    </row>
    <row r="29" spans="1:36">
      <c r="A29" s="2" t="s">
        <v>26</v>
      </c>
      <c r="B29" s="2">
        <v>7209</v>
      </c>
      <c r="C29" s="2" t="s">
        <v>1910</v>
      </c>
      <c r="D29" s="2" t="s">
        <v>1911</v>
      </c>
      <c r="E29" s="4" t="s">
        <v>1305</v>
      </c>
      <c r="F29" s="2" t="s">
        <v>1912</v>
      </c>
      <c r="G29" s="2" t="s">
        <v>1913</v>
      </c>
      <c r="H29" s="2" t="s">
        <v>328</v>
      </c>
      <c r="I29" s="2" t="s">
        <v>974</v>
      </c>
      <c r="J29" s="2" t="s">
        <v>31</v>
      </c>
      <c r="K29" s="2" t="s">
        <v>31</v>
      </c>
      <c r="L29" s="2" t="s">
        <v>334</v>
      </c>
      <c r="M29" s="2" t="s">
        <v>40</v>
      </c>
      <c r="N29" s="2" t="s">
        <v>453</v>
      </c>
      <c r="O29" s="2" t="s">
        <v>132</v>
      </c>
      <c r="P29" s="2" t="s">
        <v>1831</v>
      </c>
      <c r="Q29" s="2" t="s">
        <v>93</v>
      </c>
      <c r="R29" s="2" t="s">
        <v>416</v>
      </c>
      <c r="S29" s="2" t="s">
        <v>35</v>
      </c>
      <c r="T29" s="139">
        <v>2.4129999999999998</v>
      </c>
      <c r="U29" s="2" t="s">
        <v>1363</v>
      </c>
      <c r="V29" s="150">
        <v>8.5000000000000006E-2</v>
      </c>
      <c r="W29" s="152">
        <v>7.0470000000000005E-2</v>
      </c>
      <c r="X29" s="4" t="s">
        <v>420</v>
      </c>
      <c r="Y29" s="4" t="s">
        <v>132</v>
      </c>
      <c r="Z29" s="139">
        <v>17000</v>
      </c>
      <c r="AA29" s="139">
        <v>1</v>
      </c>
      <c r="AB29" s="139">
        <v>108.4</v>
      </c>
      <c r="AD29" s="139">
        <v>18.428000000000001</v>
      </c>
      <c r="AG29" s="2" t="s">
        <v>37</v>
      </c>
      <c r="AH29" s="152">
        <v>1.76E-4</v>
      </c>
      <c r="AI29" s="152">
        <v>4.0448873187781901E-3</v>
      </c>
      <c r="AJ29" s="152">
        <v>9.15454311801128E-4</v>
      </c>
    </row>
    <row r="30" spans="1:36">
      <c r="A30" s="2" t="s">
        <v>26</v>
      </c>
      <c r="B30" s="2">
        <v>7209</v>
      </c>
      <c r="C30" s="2" t="s">
        <v>1914</v>
      </c>
      <c r="D30" s="2" t="s">
        <v>1915</v>
      </c>
      <c r="E30" s="4" t="s">
        <v>1305</v>
      </c>
      <c r="F30" s="2" t="s">
        <v>1916</v>
      </c>
      <c r="G30" s="2" t="s">
        <v>1917</v>
      </c>
      <c r="H30" s="2" t="s">
        <v>328</v>
      </c>
      <c r="I30" s="2" t="s">
        <v>179</v>
      </c>
      <c r="J30" s="2" t="s">
        <v>31</v>
      </c>
      <c r="K30" s="2" t="s">
        <v>31</v>
      </c>
      <c r="L30" s="2" t="s">
        <v>334</v>
      </c>
      <c r="M30" s="2" t="s">
        <v>40</v>
      </c>
      <c r="N30" s="2" t="s">
        <v>457</v>
      </c>
      <c r="O30" s="2" t="s">
        <v>132</v>
      </c>
      <c r="P30" s="2" t="s">
        <v>1807</v>
      </c>
      <c r="Q30" s="2" t="s">
        <v>439</v>
      </c>
      <c r="R30" s="2" t="s">
        <v>414</v>
      </c>
      <c r="S30" s="2" t="s">
        <v>35</v>
      </c>
      <c r="T30" s="139">
        <v>3.0790000000000002</v>
      </c>
      <c r="U30" s="2" t="s">
        <v>1918</v>
      </c>
      <c r="V30" s="150">
        <v>2.8799999999999999E-2</v>
      </c>
      <c r="W30" s="152">
        <v>3.0550000000000001E-2</v>
      </c>
      <c r="X30" s="4" t="s">
        <v>420</v>
      </c>
      <c r="Y30" s="4" t="s">
        <v>132</v>
      </c>
      <c r="Z30" s="139">
        <v>29333.33</v>
      </c>
      <c r="AA30" s="139">
        <v>1</v>
      </c>
      <c r="AB30" s="139">
        <v>111.23</v>
      </c>
      <c r="AD30" s="139">
        <v>32.627000000000002</v>
      </c>
      <c r="AG30" s="2" t="s">
        <v>37</v>
      </c>
      <c r="AH30" s="152">
        <v>1.45E-4</v>
      </c>
      <c r="AI30" s="152">
        <v>7.1616242222033999E-3</v>
      </c>
      <c r="AJ30" s="152">
        <v>1.62084608470524E-3</v>
      </c>
    </row>
    <row r="31" spans="1:36">
      <c r="A31" s="2" t="s">
        <v>26</v>
      </c>
      <c r="B31" s="2">
        <v>7209</v>
      </c>
      <c r="C31" s="2" t="s">
        <v>1919</v>
      </c>
      <c r="D31" s="2" t="s">
        <v>1920</v>
      </c>
      <c r="E31" s="4" t="s">
        <v>34</v>
      </c>
      <c r="F31" s="2" t="s">
        <v>1921</v>
      </c>
      <c r="G31" s="2" t="s">
        <v>1922</v>
      </c>
      <c r="H31" s="2" t="s">
        <v>328</v>
      </c>
      <c r="I31" s="2" t="s">
        <v>974</v>
      </c>
      <c r="J31" s="2" t="s">
        <v>31</v>
      </c>
      <c r="K31" s="2" t="s">
        <v>31</v>
      </c>
      <c r="L31" s="2" t="s">
        <v>334</v>
      </c>
      <c r="M31" s="2" t="s">
        <v>40</v>
      </c>
      <c r="N31" s="2" t="s">
        <v>471</v>
      </c>
      <c r="O31" s="2" t="s">
        <v>132</v>
      </c>
      <c r="P31" s="2" t="s">
        <v>1803</v>
      </c>
      <c r="Q31" s="2" t="s">
        <v>422</v>
      </c>
      <c r="R31" s="2" t="s">
        <v>414</v>
      </c>
      <c r="S31" s="2" t="s">
        <v>35</v>
      </c>
      <c r="T31" s="139">
        <v>1.44</v>
      </c>
      <c r="U31" s="2" t="s">
        <v>1923</v>
      </c>
      <c r="V31" s="150">
        <v>7.0000000000000007E-2</v>
      </c>
      <c r="W31" s="152">
        <v>6.7129999999999995E-2</v>
      </c>
      <c r="X31" s="4" t="s">
        <v>420</v>
      </c>
      <c r="Y31" s="4" t="s">
        <v>132</v>
      </c>
      <c r="Z31" s="139">
        <v>58600.26</v>
      </c>
      <c r="AA31" s="139">
        <v>1</v>
      </c>
      <c r="AB31" s="139">
        <v>100.59</v>
      </c>
      <c r="AD31" s="139">
        <v>58.945999999999998</v>
      </c>
      <c r="AG31" s="2" t="s">
        <v>37</v>
      </c>
      <c r="AH31" s="152">
        <v>9.7999999999999997E-5</v>
      </c>
      <c r="AI31" s="152">
        <v>1.2938459631948999E-2</v>
      </c>
      <c r="AJ31" s="152">
        <v>2.9282814883729198E-3</v>
      </c>
    </row>
    <row r="32" spans="1:36">
      <c r="A32" s="2" t="s">
        <v>26</v>
      </c>
      <c r="B32" s="2">
        <v>7209</v>
      </c>
      <c r="C32" s="2" t="s">
        <v>1919</v>
      </c>
      <c r="D32" s="2" t="s">
        <v>1920</v>
      </c>
      <c r="E32" s="4" t="s">
        <v>34</v>
      </c>
      <c r="F32" s="2" t="s">
        <v>1924</v>
      </c>
      <c r="G32" s="2" t="s">
        <v>1925</v>
      </c>
      <c r="H32" s="2" t="s">
        <v>328</v>
      </c>
      <c r="I32" s="2" t="s">
        <v>974</v>
      </c>
      <c r="J32" s="2" t="s">
        <v>31</v>
      </c>
      <c r="K32" s="2" t="s">
        <v>31</v>
      </c>
      <c r="L32" s="2" t="s">
        <v>336</v>
      </c>
      <c r="M32" s="2" t="s">
        <v>40</v>
      </c>
      <c r="N32" s="2" t="s">
        <v>453</v>
      </c>
      <c r="O32" s="2" t="s">
        <v>132</v>
      </c>
      <c r="P32" s="2" t="s">
        <v>1803</v>
      </c>
      <c r="Q32" s="2" t="s">
        <v>422</v>
      </c>
      <c r="R32" s="2" t="s">
        <v>414</v>
      </c>
      <c r="S32" s="2" t="s">
        <v>35</v>
      </c>
      <c r="T32" s="139">
        <v>3.15</v>
      </c>
      <c r="U32" s="2" t="s">
        <v>1926</v>
      </c>
      <c r="V32" s="150">
        <v>6.5000000000000002E-2</v>
      </c>
      <c r="W32" s="152">
        <v>8.9200000000000002E-2</v>
      </c>
      <c r="X32" s="4" t="s">
        <v>420</v>
      </c>
      <c r="Y32" s="4" t="s">
        <v>132</v>
      </c>
      <c r="Z32" s="139">
        <v>62000</v>
      </c>
      <c r="AA32" s="139">
        <v>1</v>
      </c>
      <c r="AB32" s="139">
        <v>98.662999999999997</v>
      </c>
      <c r="AD32" s="139">
        <v>61.170999999999999</v>
      </c>
      <c r="AG32" s="2" t="s">
        <v>37</v>
      </c>
      <c r="AH32" s="152">
        <v>0</v>
      </c>
      <c r="AI32" s="152">
        <v>1.34268528798687E-2</v>
      </c>
      <c r="AJ32" s="152">
        <v>3.0388165093578E-3</v>
      </c>
    </row>
    <row r="33" spans="1:36">
      <c r="A33" s="2" t="s">
        <v>26</v>
      </c>
      <c r="B33" s="2">
        <v>7209</v>
      </c>
      <c r="C33" s="2" t="s">
        <v>1927</v>
      </c>
      <c r="D33" s="2" t="s">
        <v>1928</v>
      </c>
      <c r="E33" s="4" t="s">
        <v>1305</v>
      </c>
      <c r="F33" s="2" t="s">
        <v>1929</v>
      </c>
      <c r="G33" s="2" t="s">
        <v>1930</v>
      </c>
      <c r="H33" s="2" t="s">
        <v>328</v>
      </c>
      <c r="I33" s="2" t="s">
        <v>179</v>
      </c>
      <c r="J33" s="2" t="s">
        <v>31</v>
      </c>
      <c r="K33" s="2" t="s">
        <v>31</v>
      </c>
      <c r="L33" s="2" t="s">
        <v>334</v>
      </c>
      <c r="M33" s="2" t="s">
        <v>40</v>
      </c>
      <c r="N33" s="2" t="s">
        <v>470</v>
      </c>
      <c r="O33" s="2" t="s">
        <v>132</v>
      </c>
      <c r="P33" s="2" t="s">
        <v>1831</v>
      </c>
      <c r="Q33" s="2" t="s">
        <v>93</v>
      </c>
      <c r="R33" s="2" t="s">
        <v>414</v>
      </c>
      <c r="S33" s="2" t="s">
        <v>35</v>
      </c>
      <c r="T33" s="139">
        <v>2.8159999999999998</v>
      </c>
      <c r="U33" s="2" t="s">
        <v>1931</v>
      </c>
      <c r="V33" s="150">
        <v>1.9E-2</v>
      </c>
      <c r="W33" s="152">
        <v>2.894E-2</v>
      </c>
      <c r="X33" s="4" t="s">
        <v>420</v>
      </c>
      <c r="Y33" s="4" t="s">
        <v>132</v>
      </c>
      <c r="Z33" s="139">
        <v>17460</v>
      </c>
      <c r="AA33" s="139">
        <v>1</v>
      </c>
      <c r="AB33" s="139">
        <v>103.96</v>
      </c>
      <c r="AC33" s="139">
        <v>0.47</v>
      </c>
      <c r="AD33" s="139">
        <v>18.622</v>
      </c>
      <c r="AG33" s="2" t="s">
        <v>37</v>
      </c>
      <c r="AH33" s="152">
        <v>3.0000000000000001E-5</v>
      </c>
      <c r="AI33" s="152">
        <v>4.0873634645552997E-3</v>
      </c>
      <c r="AJ33" s="152">
        <v>9.2506767497686597E-4</v>
      </c>
    </row>
    <row r="34" spans="1:36">
      <c r="A34" s="2" t="s">
        <v>26</v>
      </c>
      <c r="B34" s="2">
        <v>7209</v>
      </c>
      <c r="C34" s="2" t="s">
        <v>1823</v>
      </c>
      <c r="D34" s="2" t="s">
        <v>1824</v>
      </c>
      <c r="E34" s="4" t="s">
        <v>1305</v>
      </c>
      <c r="F34" s="2" t="s">
        <v>1932</v>
      </c>
      <c r="G34" s="2" t="s">
        <v>1933</v>
      </c>
      <c r="H34" s="2" t="s">
        <v>328</v>
      </c>
      <c r="I34" s="2" t="s">
        <v>179</v>
      </c>
      <c r="J34" s="2" t="s">
        <v>31</v>
      </c>
      <c r="K34" s="2" t="s">
        <v>31</v>
      </c>
      <c r="L34" s="2" t="s">
        <v>334</v>
      </c>
      <c r="M34" s="2" t="s">
        <v>40</v>
      </c>
      <c r="N34" s="2" t="s">
        <v>470</v>
      </c>
      <c r="O34" s="2" t="s">
        <v>132</v>
      </c>
      <c r="P34" s="2" t="s">
        <v>1827</v>
      </c>
      <c r="Q34" s="2" t="s">
        <v>182</v>
      </c>
      <c r="R34" s="2" t="s">
        <v>414</v>
      </c>
      <c r="S34" s="2" t="s">
        <v>35</v>
      </c>
      <c r="T34" s="139">
        <v>5.4580000000000002</v>
      </c>
      <c r="U34" s="2" t="s">
        <v>1934</v>
      </c>
      <c r="V34" s="150">
        <v>6.4999999999999997E-3</v>
      </c>
      <c r="W34" s="152">
        <v>2.6950000000000002E-2</v>
      </c>
      <c r="X34" s="4" t="s">
        <v>420</v>
      </c>
      <c r="Y34" s="4" t="s">
        <v>132</v>
      </c>
      <c r="Z34" s="139">
        <v>52943.54</v>
      </c>
      <c r="AA34" s="139">
        <v>1</v>
      </c>
      <c r="AB34" s="139">
        <v>99.03</v>
      </c>
      <c r="AD34" s="139">
        <v>52.43</v>
      </c>
      <c r="AG34" s="2" t="s">
        <v>37</v>
      </c>
      <c r="AH34" s="152">
        <v>2.3E-5</v>
      </c>
      <c r="AI34" s="152">
        <v>1.15082153363209E-2</v>
      </c>
      <c r="AJ34" s="152">
        <v>2.6045831491674498E-3</v>
      </c>
    </row>
    <row r="35" spans="1:36">
      <c r="A35" s="2" t="s">
        <v>26</v>
      </c>
      <c r="B35" s="2">
        <v>7209</v>
      </c>
      <c r="C35" s="2" t="s">
        <v>1935</v>
      </c>
      <c r="D35" s="2" t="s">
        <v>1936</v>
      </c>
      <c r="E35" s="4" t="s">
        <v>1305</v>
      </c>
      <c r="F35" s="2" t="s">
        <v>1937</v>
      </c>
      <c r="G35" s="2" t="s">
        <v>1938</v>
      </c>
      <c r="H35" s="2" t="s">
        <v>328</v>
      </c>
      <c r="I35" s="2" t="s">
        <v>974</v>
      </c>
      <c r="J35" s="2" t="s">
        <v>31</v>
      </c>
      <c r="K35" s="2" t="s">
        <v>31</v>
      </c>
      <c r="L35" s="2" t="s">
        <v>334</v>
      </c>
      <c r="M35" s="2" t="s">
        <v>40</v>
      </c>
      <c r="N35" s="2" t="s">
        <v>446</v>
      </c>
      <c r="O35" s="2" t="s">
        <v>132</v>
      </c>
      <c r="P35" s="2" t="s">
        <v>1814</v>
      </c>
      <c r="Q35" s="2" t="s">
        <v>182</v>
      </c>
      <c r="R35" s="2" t="s">
        <v>414</v>
      </c>
      <c r="S35" s="2" t="s">
        <v>35</v>
      </c>
      <c r="T35" s="139">
        <v>3.6160000000000001</v>
      </c>
      <c r="U35" s="2" t="s">
        <v>1939</v>
      </c>
      <c r="V35" s="150">
        <v>0.05</v>
      </c>
      <c r="W35" s="152">
        <v>5.287E-2</v>
      </c>
      <c r="X35" s="4" t="s">
        <v>420</v>
      </c>
      <c r="Y35" s="4" t="s">
        <v>132</v>
      </c>
      <c r="Z35" s="139">
        <v>32000</v>
      </c>
      <c r="AA35" s="139">
        <v>1</v>
      </c>
      <c r="AB35" s="139">
        <v>99.32</v>
      </c>
      <c r="AD35" s="139">
        <v>31.782</v>
      </c>
      <c r="AG35" s="2" t="s">
        <v>37</v>
      </c>
      <c r="AH35" s="152">
        <v>3.1000000000000001E-5</v>
      </c>
      <c r="AI35" s="152">
        <v>6.9761355936800501E-3</v>
      </c>
      <c r="AJ35" s="152">
        <v>1.57886559145801E-3</v>
      </c>
    </row>
    <row r="36" spans="1:36">
      <c r="A36" s="2" t="s">
        <v>26</v>
      </c>
      <c r="B36" s="2">
        <v>7209</v>
      </c>
      <c r="C36" s="2" t="s">
        <v>1495</v>
      </c>
      <c r="D36" s="2" t="s">
        <v>1496</v>
      </c>
      <c r="E36" s="4" t="s">
        <v>1305</v>
      </c>
      <c r="F36" s="2" t="s">
        <v>1940</v>
      </c>
      <c r="G36" s="2" t="s">
        <v>1941</v>
      </c>
      <c r="H36" s="2" t="s">
        <v>328</v>
      </c>
      <c r="I36" s="2" t="s">
        <v>974</v>
      </c>
      <c r="J36" s="2" t="s">
        <v>31</v>
      </c>
      <c r="K36" s="2" t="s">
        <v>31</v>
      </c>
      <c r="L36" s="2" t="s">
        <v>334</v>
      </c>
      <c r="M36" s="2" t="s">
        <v>40</v>
      </c>
      <c r="N36" s="2" t="s">
        <v>491</v>
      </c>
      <c r="O36" s="2" t="s">
        <v>132</v>
      </c>
      <c r="P36" s="2" t="s">
        <v>1415</v>
      </c>
      <c r="Q36" s="2" t="s">
        <v>422</v>
      </c>
      <c r="R36" s="2" t="s">
        <v>414</v>
      </c>
      <c r="S36" s="2" t="s">
        <v>35</v>
      </c>
      <c r="T36" s="139">
        <v>8.2479999999999993</v>
      </c>
      <c r="U36" s="2" t="s">
        <v>1942</v>
      </c>
      <c r="V36" s="150">
        <v>2.7900000000000001E-2</v>
      </c>
      <c r="W36" s="152">
        <v>5.262E-2</v>
      </c>
      <c r="X36" s="4" t="s">
        <v>420</v>
      </c>
      <c r="Y36" s="4" t="s">
        <v>132</v>
      </c>
      <c r="Z36" s="139">
        <v>70000</v>
      </c>
      <c r="AA36" s="139">
        <v>1</v>
      </c>
      <c r="AB36" s="139">
        <v>82.89</v>
      </c>
      <c r="AD36" s="139">
        <v>58.023000000000003</v>
      </c>
      <c r="AG36" s="2" t="s">
        <v>37</v>
      </c>
      <c r="AH36" s="152">
        <v>1.63E-4</v>
      </c>
      <c r="AI36" s="152">
        <v>1.2735863734396899E-2</v>
      </c>
      <c r="AJ36" s="152">
        <v>2.8824292128085999E-3</v>
      </c>
    </row>
    <row r="37" spans="1:36">
      <c r="A37" s="2" t="s">
        <v>26</v>
      </c>
      <c r="B37" s="2">
        <v>7209</v>
      </c>
      <c r="C37" s="2" t="s">
        <v>1499</v>
      </c>
      <c r="D37" s="2" t="s">
        <v>1500</v>
      </c>
      <c r="E37" s="4" t="s">
        <v>1305</v>
      </c>
      <c r="F37" s="2" t="s">
        <v>1943</v>
      </c>
      <c r="G37" s="2" t="s">
        <v>1944</v>
      </c>
      <c r="H37" s="2" t="s">
        <v>328</v>
      </c>
      <c r="I37" s="2" t="s">
        <v>179</v>
      </c>
      <c r="J37" s="2" t="s">
        <v>31</v>
      </c>
      <c r="K37" s="2" t="s">
        <v>31</v>
      </c>
      <c r="L37" s="2" t="s">
        <v>334</v>
      </c>
      <c r="M37" s="2" t="s">
        <v>40</v>
      </c>
      <c r="N37" s="2" t="s">
        <v>470</v>
      </c>
      <c r="O37" s="2" t="s">
        <v>132</v>
      </c>
      <c r="P37" s="2" t="s">
        <v>1415</v>
      </c>
      <c r="Q37" s="2" t="s">
        <v>422</v>
      </c>
      <c r="R37" s="2" t="s">
        <v>414</v>
      </c>
      <c r="S37" s="2" t="s">
        <v>35</v>
      </c>
      <c r="T37" s="139">
        <v>4.9459999999999997</v>
      </c>
      <c r="U37" s="2" t="s">
        <v>1945</v>
      </c>
      <c r="V37" s="150">
        <v>1.17E-2</v>
      </c>
      <c r="W37" s="152">
        <v>2.989E-2</v>
      </c>
      <c r="X37" s="4" t="s">
        <v>420</v>
      </c>
      <c r="Y37" s="4" t="s">
        <v>132</v>
      </c>
      <c r="Z37" s="139">
        <v>17640</v>
      </c>
      <c r="AA37" s="139">
        <v>1</v>
      </c>
      <c r="AB37" s="139">
        <v>101.71</v>
      </c>
      <c r="AD37" s="139">
        <v>17.942</v>
      </c>
      <c r="AG37" s="2" t="s">
        <v>37</v>
      </c>
      <c r="AH37" s="152">
        <v>2.4000000000000001E-5</v>
      </c>
      <c r="AI37" s="152">
        <v>3.93813372550645E-3</v>
      </c>
      <c r="AJ37" s="152">
        <v>8.9129343176692205E-4</v>
      </c>
    </row>
    <row r="38" spans="1:36">
      <c r="A38" s="2" t="s">
        <v>26</v>
      </c>
      <c r="B38" s="2">
        <v>7209</v>
      </c>
      <c r="C38" s="2" t="s">
        <v>1946</v>
      </c>
      <c r="D38" s="2" t="s">
        <v>1947</v>
      </c>
      <c r="E38" s="4" t="s">
        <v>1305</v>
      </c>
      <c r="F38" s="2" t="s">
        <v>1948</v>
      </c>
      <c r="G38" s="2" t="s">
        <v>1949</v>
      </c>
      <c r="H38" s="2" t="s">
        <v>328</v>
      </c>
      <c r="I38" s="2" t="s">
        <v>179</v>
      </c>
      <c r="J38" s="2" t="s">
        <v>31</v>
      </c>
      <c r="K38" s="2" t="s">
        <v>31</v>
      </c>
      <c r="L38" s="2" t="s">
        <v>334</v>
      </c>
      <c r="M38" s="2" t="s">
        <v>40</v>
      </c>
      <c r="N38" s="2" t="s">
        <v>454</v>
      </c>
      <c r="O38" s="2" t="s">
        <v>132</v>
      </c>
      <c r="P38" s="2" t="s">
        <v>1415</v>
      </c>
      <c r="Q38" s="2" t="s">
        <v>422</v>
      </c>
      <c r="R38" s="2" t="s">
        <v>414</v>
      </c>
      <c r="S38" s="2" t="s">
        <v>35</v>
      </c>
      <c r="T38" s="139">
        <v>3.9329999999999998</v>
      </c>
      <c r="U38" s="2" t="s">
        <v>1950</v>
      </c>
      <c r="V38" s="150">
        <v>1.09E-2</v>
      </c>
      <c r="W38" s="152">
        <v>2.5860000000000001E-2</v>
      </c>
      <c r="X38" s="4" t="s">
        <v>420</v>
      </c>
      <c r="Y38" s="4" t="s">
        <v>132</v>
      </c>
      <c r="Z38" s="139">
        <v>50000</v>
      </c>
      <c r="AA38" s="139">
        <v>1</v>
      </c>
      <c r="AB38" s="139">
        <v>102.9</v>
      </c>
      <c r="AD38" s="139">
        <v>51.45</v>
      </c>
      <c r="AG38" s="2" t="s">
        <v>37</v>
      </c>
      <c r="AH38" s="152">
        <v>5.5000000000000002E-5</v>
      </c>
      <c r="AI38" s="152">
        <v>1.12931111651366E-2</v>
      </c>
      <c r="AJ38" s="152">
        <v>2.5558999534495402E-3</v>
      </c>
    </row>
    <row r="39" spans="1:36">
      <c r="A39" s="2" t="s">
        <v>26</v>
      </c>
      <c r="B39" s="2">
        <v>7209</v>
      </c>
      <c r="C39" s="2" t="s">
        <v>1641</v>
      </c>
      <c r="D39" s="2" t="s">
        <v>1642</v>
      </c>
      <c r="E39" s="4" t="s">
        <v>1305</v>
      </c>
      <c r="F39" s="2" t="s">
        <v>1951</v>
      </c>
      <c r="G39" s="2" t="s">
        <v>1952</v>
      </c>
      <c r="H39" s="2" t="s">
        <v>328</v>
      </c>
      <c r="I39" s="2" t="s">
        <v>974</v>
      </c>
      <c r="J39" s="2" t="s">
        <v>31</v>
      </c>
      <c r="K39" s="2" t="s">
        <v>31</v>
      </c>
      <c r="L39" s="2" t="s">
        <v>334</v>
      </c>
      <c r="M39" s="2" t="s">
        <v>40</v>
      </c>
      <c r="N39" s="2" t="s">
        <v>446</v>
      </c>
      <c r="O39" s="2" t="s">
        <v>132</v>
      </c>
      <c r="P39" s="2" t="s">
        <v>1803</v>
      </c>
      <c r="Q39" s="2" t="s">
        <v>422</v>
      </c>
      <c r="R39" s="2" t="s">
        <v>414</v>
      </c>
      <c r="S39" s="2" t="s">
        <v>35</v>
      </c>
      <c r="T39" s="139">
        <v>3.07</v>
      </c>
      <c r="U39" s="2" t="s">
        <v>1953</v>
      </c>
      <c r="V39" s="150">
        <v>7.2499999999999995E-2</v>
      </c>
      <c r="W39" s="152">
        <v>6.232E-2</v>
      </c>
      <c r="X39" s="4" t="s">
        <v>420</v>
      </c>
      <c r="Y39" s="4" t="s">
        <v>132</v>
      </c>
      <c r="Z39" s="139">
        <v>87000</v>
      </c>
      <c r="AA39" s="139">
        <v>1</v>
      </c>
      <c r="AB39" s="139">
        <v>108.29</v>
      </c>
      <c r="AD39" s="139">
        <v>94.212000000000003</v>
      </c>
      <c r="AG39" s="2" t="s">
        <v>37</v>
      </c>
      <c r="AH39" s="152">
        <v>1.4999999999999999E-4</v>
      </c>
      <c r="AI39" s="152">
        <v>2.0679299844960201E-2</v>
      </c>
      <c r="AJ39" s="152">
        <v>4.68021794333088E-3</v>
      </c>
    </row>
    <row r="40" spans="1:36">
      <c r="A40" s="2" t="s">
        <v>26</v>
      </c>
      <c r="B40" s="2">
        <v>7209</v>
      </c>
      <c r="C40" s="2" t="s">
        <v>1515</v>
      </c>
      <c r="D40" s="2" t="s">
        <v>1516</v>
      </c>
      <c r="E40" s="4" t="s">
        <v>1305</v>
      </c>
      <c r="F40" s="2" t="s">
        <v>1954</v>
      </c>
      <c r="G40" s="2" t="s">
        <v>1955</v>
      </c>
      <c r="H40" s="2" t="s">
        <v>328</v>
      </c>
      <c r="I40" s="2" t="s">
        <v>179</v>
      </c>
      <c r="J40" s="2" t="s">
        <v>31</v>
      </c>
      <c r="K40" s="2" t="s">
        <v>31</v>
      </c>
      <c r="L40" s="2" t="s">
        <v>334</v>
      </c>
      <c r="M40" s="2" t="s">
        <v>40</v>
      </c>
      <c r="N40" s="2" t="s">
        <v>470</v>
      </c>
      <c r="O40" s="2" t="s">
        <v>132</v>
      </c>
      <c r="P40" s="2" t="s">
        <v>1827</v>
      </c>
      <c r="Q40" s="2" t="s">
        <v>182</v>
      </c>
      <c r="R40" s="2" t="s">
        <v>414</v>
      </c>
      <c r="S40" s="2" t="s">
        <v>35</v>
      </c>
      <c r="T40" s="139">
        <v>3.839</v>
      </c>
      <c r="U40" s="2" t="s">
        <v>1956</v>
      </c>
      <c r="V40" s="150">
        <v>5.0000000000000001E-3</v>
      </c>
      <c r="W40" s="152">
        <v>2.52E-2</v>
      </c>
      <c r="X40" s="4" t="s">
        <v>420</v>
      </c>
      <c r="Y40" s="4" t="s">
        <v>132</v>
      </c>
      <c r="Z40" s="139">
        <v>7325.61</v>
      </c>
      <c r="AA40" s="139">
        <v>1</v>
      </c>
      <c r="AB40" s="139">
        <v>103.12</v>
      </c>
      <c r="AD40" s="139">
        <v>7.5540000000000003</v>
      </c>
      <c r="AG40" s="2" t="s">
        <v>37</v>
      </c>
      <c r="AH40" s="152">
        <v>3.9999999999999998E-6</v>
      </c>
      <c r="AI40" s="152">
        <v>1.6581160473976399E-3</v>
      </c>
      <c r="AJ40" s="152">
        <v>3.7527114241474698E-4</v>
      </c>
    </row>
    <row r="41" spans="1:36">
      <c r="A41" s="2" t="s">
        <v>26</v>
      </c>
      <c r="B41" s="2">
        <v>7209</v>
      </c>
      <c r="C41" s="2" t="s">
        <v>1515</v>
      </c>
      <c r="D41" s="2" t="s">
        <v>1516</v>
      </c>
      <c r="E41" s="4" t="s">
        <v>1305</v>
      </c>
      <c r="F41" s="2" t="s">
        <v>1957</v>
      </c>
      <c r="G41" s="2" t="s">
        <v>1958</v>
      </c>
      <c r="H41" s="2" t="s">
        <v>328</v>
      </c>
      <c r="I41" s="2" t="s">
        <v>179</v>
      </c>
      <c r="J41" s="2" t="s">
        <v>31</v>
      </c>
      <c r="K41" s="2" t="s">
        <v>31</v>
      </c>
      <c r="L41" s="2" t="s">
        <v>334</v>
      </c>
      <c r="M41" s="2" t="s">
        <v>40</v>
      </c>
      <c r="N41" s="2" t="s">
        <v>470</v>
      </c>
      <c r="O41" s="2" t="s">
        <v>132</v>
      </c>
      <c r="P41" s="2" t="s">
        <v>1827</v>
      </c>
      <c r="Q41" s="2" t="s">
        <v>182</v>
      </c>
      <c r="R41" s="2" t="s">
        <v>414</v>
      </c>
      <c r="S41" s="2" t="s">
        <v>35</v>
      </c>
      <c r="T41" s="139">
        <v>1.466</v>
      </c>
      <c r="U41" s="2" t="s">
        <v>1923</v>
      </c>
      <c r="V41" s="150">
        <v>4.7500000000000001E-2</v>
      </c>
      <c r="W41" s="152">
        <v>1.567E-2</v>
      </c>
      <c r="X41" s="4" t="s">
        <v>420</v>
      </c>
      <c r="Y41" s="4" t="s">
        <v>132</v>
      </c>
      <c r="Z41" s="139">
        <v>27333.34</v>
      </c>
      <c r="AA41" s="139">
        <v>1</v>
      </c>
      <c r="AB41" s="139">
        <v>141.47999999999999</v>
      </c>
      <c r="AD41" s="139">
        <v>38.670999999999999</v>
      </c>
      <c r="AG41" s="2" t="s">
        <v>37</v>
      </c>
      <c r="AH41" s="152">
        <v>2.0999999999999999E-5</v>
      </c>
      <c r="AI41" s="152">
        <v>8.4882073276162495E-3</v>
      </c>
      <c r="AJ41" s="152">
        <v>1.92108342832043E-3</v>
      </c>
    </row>
    <row r="42" spans="1:36">
      <c r="A42" s="2" t="s">
        <v>26</v>
      </c>
      <c r="B42" s="2">
        <v>7209</v>
      </c>
      <c r="C42" s="2" t="s">
        <v>1959</v>
      </c>
      <c r="D42" s="2" t="s">
        <v>1960</v>
      </c>
      <c r="E42" s="4" t="s">
        <v>1305</v>
      </c>
      <c r="F42" s="2" t="s">
        <v>1961</v>
      </c>
      <c r="G42" t="s">
        <v>1962</v>
      </c>
      <c r="H42" s="2" t="s">
        <v>328</v>
      </c>
      <c r="I42" s="2" t="s">
        <v>974</v>
      </c>
      <c r="J42" s="2" t="s">
        <v>31</v>
      </c>
      <c r="K42" t="s">
        <v>31</v>
      </c>
      <c r="L42" s="2" t="s">
        <v>334</v>
      </c>
      <c r="M42" s="2" t="s">
        <v>93</v>
      </c>
      <c r="N42" s="2" t="s">
        <v>453</v>
      </c>
      <c r="O42" s="2" t="s">
        <v>132</v>
      </c>
      <c r="P42" s="2" t="s">
        <v>1831</v>
      </c>
      <c r="Q42" s="2" t="s">
        <v>93</v>
      </c>
      <c r="R42" s="2" t="s">
        <v>416</v>
      </c>
      <c r="S42" s="2" t="s">
        <v>35</v>
      </c>
      <c r="T42" s="139">
        <v>1.61</v>
      </c>
      <c r="U42" s="2" t="s">
        <v>1363</v>
      </c>
      <c r="V42" s="150">
        <v>6.25E-2</v>
      </c>
      <c r="W42" s="152">
        <v>0</v>
      </c>
      <c r="X42" s="4" t="s">
        <v>420</v>
      </c>
      <c r="Y42" s="4" t="s">
        <v>132</v>
      </c>
      <c r="Z42" s="139">
        <v>7962</v>
      </c>
      <c r="AA42" s="139">
        <v>1</v>
      </c>
      <c r="AB42" s="139">
        <v>100.23</v>
      </c>
      <c r="AD42" s="139">
        <v>7.98</v>
      </c>
      <c r="AG42" s="2" t="s">
        <v>37</v>
      </c>
      <c r="AH42" s="152">
        <v>0</v>
      </c>
      <c r="AI42" s="152">
        <v>1.75165320358291E-3</v>
      </c>
      <c r="AJ42" s="152">
        <v>3.9644082804378498E-4</v>
      </c>
    </row>
    <row r="43" spans="1:36">
      <c r="A43" s="2" t="s">
        <v>26</v>
      </c>
      <c r="B43" s="2">
        <v>7209</v>
      </c>
      <c r="C43" s="2" t="s">
        <v>1959</v>
      </c>
      <c r="D43" s="2" t="s">
        <v>1960</v>
      </c>
      <c r="E43" s="4" t="s">
        <v>1305</v>
      </c>
      <c r="F43" s="2" t="s">
        <v>1963</v>
      </c>
      <c r="G43" s="2" t="s">
        <v>1964</v>
      </c>
      <c r="H43" s="2" t="s">
        <v>328</v>
      </c>
      <c r="I43" s="2" t="s">
        <v>974</v>
      </c>
      <c r="J43" s="2" t="s">
        <v>31</v>
      </c>
      <c r="K43" s="2" t="s">
        <v>31</v>
      </c>
      <c r="L43" s="2" t="s">
        <v>334</v>
      </c>
      <c r="M43" s="2" t="s">
        <v>40</v>
      </c>
      <c r="N43" s="2" t="s">
        <v>453</v>
      </c>
      <c r="O43" s="2" t="s">
        <v>132</v>
      </c>
      <c r="P43" s="2" t="s">
        <v>1831</v>
      </c>
      <c r="Q43" s="2" t="s">
        <v>93</v>
      </c>
      <c r="R43" s="2" t="s">
        <v>416</v>
      </c>
      <c r="S43" s="2" t="s">
        <v>35</v>
      </c>
      <c r="T43" s="139">
        <v>2.0339999999999998</v>
      </c>
      <c r="U43" s="2" t="s">
        <v>1868</v>
      </c>
      <c r="V43" s="150">
        <v>3.8699999999999998E-2</v>
      </c>
      <c r="W43" s="152">
        <v>5.9580000000000001E-2</v>
      </c>
      <c r="X43" s="4" t="s">
        <v>420</v>
      </c>
      <c r="Y43" s="4" t="s">
        <v>132</v>
      </c>
      <c r="Z43" s="139">
        <v>5769.23</v>
      </c>
      <c r="AA43" s="139">
        <v>1</v>
      </c>
      <c r="AB43" s="139">
        <v>97.05</v>
      </c>
      <c r="AD43" s="139">
        <v>5.5990000000000002</v>
      </c>
      <c r="AG43" s="2" t="s">
        <v>37</v>
      </c>
      <c r="AH43" s="152">
        <v>1.8E-5</v>
      </c>
      <c r="AI43" s="152">
        <v>1.2289709491406699E-3</v>
      </c>
      <c r="AJ43" s="152">
        <v>2.7814538843791398E-4</v>
      </c>
    </row>
    <row r="44" spans="1:36">
      <c r="A44" s="2" t="s">
        <v>26</v>
      </c>
      <c r="B44" s="2">
        <v>7209</v>
      </c>
      <c r="C44" s="2" t="s">
        <v>1959</v>
      </c>
      <c r="D44" s="2" t="s">
        <v>1960</v>
      </c>
      <c r="E44" s="4" t="s">
        <v>1305</v>
      </c>
      <c r="F44" s="2" t="s">
        <v>1965</v>
      </c>
      <c r="G44" s="2" t="s">
        <v>1964</v>
      </c>
      <c r="H44" s="2" t="s">
        <v>328</v>
      </c>
      <c r="I44" s="2" t="s">
        <v>974</v>
      </c>
      <c r="J44" s="2" t="s">
        <v>31</v>
      </c>
      <c r="K44" s="2" t="s">
        <v>31</v>
      </c>
      <c r="L44" s="2" t="s">
        <v>336</v>
      </c>
      <c r="M44" s="2" t="s">
        <v>40</v>
      </c>
      <c r="N44" s="2" t="s">
        <v>453</v>
      </c>
      <c r="O44" s="2" t="s">
        <v>132</v>
      </c>
      <c r="P44" s="2" t="s">
        <v>1831</v>
      </c>
      <c r="Q44" s="2" t="s">
        <v>93</v>
      </c>
      <c r="R44" s="2" t="s">
        <v>416</v>
      </c>
      <c r="S44" s="2" t="s">
        <v>35</v>
      </c>
      <c r="T44" s="139">
        <v>2.2799999999999998</v>
      </c>
      <c r="U44" s="2" t="s">
        <v>1868</v>
      </c>
      <c r="V44" s="150">
        <v>3.8699999999999998E-2</v>
      </c>
      <c r="W44" s="152">
        <v>5.8299999999999998E-2</v>
      </c>
      <c r="X44" s="4" t="s">
        <v>420</v>
      </c>
      <c r="Y44" s="4" t="s">
        <v>132</v>
      </c>
      <c r="Z44" s="139">
        <v>12000</v>
      </c>
      <c r="AA44" s="139">
        <v>1</v>
      </c>
      <c r="AB44" s="139">
        <v>96.995000000000005</v>
      </c>
      <c r="AD44" s="139">
        <v>11.638999999999999</v>
      </c>
      <c r="AG44" s="2" t="s">
        <v>37</v>
      </c>
      <c r="AH44" s="152">
        <v>3.6999999999999998E-5</v>
      </c>
      <c r="AI44" s="152">
        <v>2.5548217719111202E-3</v>
      </c>
      <c r="AJ44" s="152">
        <v>5.7821699905497199E-4</v>
      </c>
    </row>
    <row r="45" spans="1:36">
      <c r="A45" s="2" t="s">
        <v>26</v>
      </c>
      <c r="B45" s="2">
        <v>7209</v>
      </c>
      <c r="C45" s="2" t="s">
        <v>1959</v>
      </c>
      <c r="D45" s="2" t="s">
        <v>1960</v>
      </c>
      <c r="E45" s="4" t="s">
        <v>1305</v>
      </c>
      <c r="F45" s="2" t="s">
        <v>1966</v>
      </c>
      <c r="G45" s="2" t="s">
        <v>1967</v>
      </c>
      <c r="H45" s="2" t="s">
        <v>328</v>
      </c>
      <c r="I45" s="2" t="s">
        <v>974</v>
      </c>
      <c r="J45" s="2" t="s">
        <v>31</v>
      </c>
      <c r="K45" t="s">
        <v>31</v>
      </c>
      <c r="L45" s="2" t="s">
        <v>334</v>
      </c>
      <c r="M45" s="2" t="s">
        <v>93</v>
      </c>
      <c r="N45" s="2" t="s">
        <v>453</v>
      </c>
      <c r="O45" s="2" t="s">
        <v>132</v>
      </c>
      <c r="P45" s="2" t="s">
        <v>1831</v>
      </c>
      <c r="Q45" s="2" t="s">
        <v>93</v>
      </c>
      <c r="R45" s="2" t="s">
        <v>416</v>
      </c>
      <c r="S45" s="2" t="s">
        <v>35</v>
      </c>
      <c r="T45" s="139">
        <v>2.12</v>
      </c>
      <c r="U45" s="2" t="s">
        <v>1363</v>
      </c>
      <c r="V45" s="150">
        <v>4.19E-2</v>
      </c>
      <c r="W45" s="152">
        <v>7.4999999999999997E-2</v>
      </c>
      <c r="X45" s="4" t="s">
        <v>420</v>
      </c>
      <c r="Y45" s="4" t="s">
        <v>132</v>
      </c>
      <c r="Z45" s="139">
        <v>11099</v>
      </c>
      <c r="AA45" s="139">
        <v>1</v>
      </c>
      <c r="AB45" s="139">
        <v>92.72</v>
      </c>
      <c r="AD45" s="139">
        <v>10.291</v>
      </c>
      <c r="AG45" s="2" t="s">
        <v>37</v>
      </c>
      <c r="AH45" s="152">
        <v>0</v>
      </c>
      <c r="AI45" s="152">
        <v>2.2588401494659E-3</v>
      </c>
      <c r="AJ45" s="152">
        <v>5.1122931036869795E-4</v>
      </c>
    </row>
    <row r="46" spans="1:36">
      <c r="A46" s="2" t="s">
        <v>26</v>
      </c>
      <c r="B46" s="2">
        <v>7209</v>
      </c>
      <c r="C46" s="2" t="s">
        <v>1968</v>
      </c>
      <c r="D46" s="2" t="s">
        <v>1969</v>
      </c>
      <c r="E46" s="4" t="s">
        <v>34</v>
      </c>
      <c r="F46" s="2" t="s">
        <v>1970</v>
      </c>
      <c r="G46" s="2" t="s">
        <v>1971</v>
      </c>
      <c r="H46" s="2" t="s">
        <v>328</v>
      </c>
      <c r="I46" s="2" t="s">
        <v>974</v>
      </c>
      <c r="J46" s="2" t="s">
        <v>31</v>
      </c>
      <c r="K46" s="2" t="s">
        <v>92</v>
      </c>
      <c r="L46" s="2" t="s">
        <v>334</v>
      </c>
      <c r="M46" s="2" t="s">
        <v>40</v>
      </c>
      <c r="N46" s="2" t="s">
        <v>471</v>
      </c>
      <c r="O46" s="2" t="s">
        <v>132</v>
      </c>
      <c r="P46" s="2" t="s">
        <v>1972</v>
      </c>
      <c r="Q46" s="2" t="s">
        <v>182</v>
      </c>
      <c r="R46" s="2" t="s">
        <v>414</v>
      </c>
      <c r="S46" s="2" t="s">
        <v>35</v>
      </c>
      <c r="T46" s="139">
        <v>2.42</v>
      </c>
      <c r="U46" s="2" t="s">
        <v>1973</v>
      </c>
      <c r="V46" s="150">
        <v>7.1915999999999994E-2</v>
      </c>
      <c r="W46" s="152">
        <v>0.10178</v>
      </c>
      <c r="X46" s="4" t="s">
        <v>420</v>
      </c>
      <c r="Y46" s="4" t="s">
        <v>132</v>
      </c>
      <c r="Z46" s="139">
        <v>38000</v>
      </c>
      <c r="AA46" s="139">
        <v>1</v>
      </c>
      <c r="AB46" s="139">
        <v>111.01</v>
      </c>
      <c r="AD46" s="139">
        <v>42.183999999999997</v>
      </c>
      <c r="AG46" s="2" t="s">
        <v>37</v>
      </c>
      <c r="AH46" s="152">
        <v>2.6200000000000003E-4</v>
      </c>
      <c r="AI46" s="152">
        <v>9.2592097719706602E-3</v>
      </c>
      <c r="AJ46" s="152">
        <v>2.0955796395787101E-3</v>
      </c>
    </row>
    <row r="47" spans="1:36">
      <c r="A47" s="2" t="s">
        <v>26</v>
      </c>
      <c r="B47" s="2">
        <v>7209</v>
      </c>
      <c r="C47" s="2" t="s">
        <v>1974</v>
      </c>
      <c r="D47" s="2" t="s">
        <v>1975</v>
      </c>
      <c r="E47" s="4" t="s">
        <v>1305</v>
      </c>
      <c r="F47" s="2" t="s">
        <v>1976</v>
      </c>
      <c r="G47" s="2" t="s">
        <v>1977</v>
      </c>
      <c r="H47" s="2" t="s">
        <v>328</v>
      </c>
      <c r="I47" s="2" t="s">
        <v>975</v>
      </c>
      <c r="J47" s="2" t="s">
        <v>31</v>
      </c>
      <c r="K47" s="2" t="s">
        <v>31</v>
      </c>
      <c r="L47" s="2" t="s">
        <v>334</v>
      </c>
      <c r="M47" s="2" t="s">
        <v>40</v>
      </c>
      <c r="N47" s="2" t="s">
        <v>453</v>
      </c>
      <c r="O47" s="2" t="s">
        <v>132</v>
      </c>
      <c r="P47" s="2" t="s">
        <v>1831</v>
      </c>
      <c r="Q47" s="2" t="s">
        <v>93</v>
      </c>
      <c r="R47" s="2" t="s">
        <v>416</v>
      </c>
      <c r="S47" s="2" t="s">
        <v>35</v>
      </c>
      <c r="T47" s="139">
        <v>3.9950000000000001</v>
      </c>
      <c r="U47" s="2" t="s">
        <v>1822</v>
      </c>
      <c r="V47" s="150">
        <v>7.0000000000000007E-2</v>
      </c>
      <c r="W47" s="152">
        <v>2.546E-2</v>
      </c>
      <c r="X47" s="4" t="s">
        <v>420</v>
      </c>
      <c r="Y47" s="4" t="s">
        <v>132</v>
      </c>
      <c r="Z47" s="139">
        <v>8000</v>
      </c>
      <c r="AA47" s="139">
        <v>1</v>
      </c>
      <c r="AB47" s="139">
        <v>118.9</v>
      </c>
      <c r="AD47" s="139">
        <v>9.5120000000000005</v>
      </c>
      <c r="AG47" s="2" t="s">
        <v>37</v>
      </c>
      <c r="AH47" s="152">
        <v>0</v>
      </c>
      <c r="AI47" s="152">
        <v>2.08785371045247E-3</v>
      </c>
      <c r="AJ47" s="152">
        <v>4.7253100791471299E-4</v>
      </c>
    </row>
    <row r="48" spans="1:36">
      <c r="A48" s="2" t="s">
        <v>26</v>
      </c>
      <c r="B48" s="2">
        <v>7209</v>
      </c>
      <c r="C48" s="2" t="s">
        <v>1978</v>
      </c>
      <c r="D48" s="2" t="s">
        <v>1979</v>
      </c>
      <c r="E48" s="4" t="s">
        <v>34</v>
      </c>
      <c r="F48" s="2" t="s">
        <v>1980</v>
      </c>
      <c r="G48" s="2" t="s">
        <v>1981</v>
      </c>
      <c r="H48" s="2" t="s">
        <v>328</v>
      </c>
      <c r="I48" s="2" t="s">
        <v>974</v>
      </c>
      <c r="J48" s="2" t="s">
        <v>31</v>
      </c>
      <c r="K48" s="2" t="s">
        <v>92</v>
      </c>
      <c r="L48" s="2" t="s">
        <v>334</v>
      </c>
      <c r="M48" s="2" t="s">
        <v>40</v>
      </c>
      <c r="N48" s="2" t="s">
        <v>471</v>
      </c>
      <c r="O48" s="2" t="s">
        <v>132</v>
      </c>
      <c r="P48" s="2" t="s">
        <v>1853</v>
      </c>
      <c r="Q48" s="2" t="s">
        <v>182</v>
      </c>
      <c r="R48" s="2" t="s">
        <v>414</v>
      </c>
      <c r="S48" s="2" t="s">
        <v>35</v>
      </c>
      <c r="T48" s="139">
        <v>0.247</v>
      </c>
      <c r="U48" s="2" t="s">
        <v>1982</v>
      </c>
      <c r="V48" s="150">
        <v>0.05</v>
      </c>
      <c r="W48" s="152">
        <v>6.0600000000000001E-2</v>
      </c>
      <c r="X48" s="4" t="s">
        <v>420</v>
      </c>
      <c r="Y48" s="4" t="s">
        <v>132</v>
      </c>
      <c r="Z48" s="139">
        <v>382.69</v>
      </c>
      <c r="AA48" s="139">
        <v>1</v>
      </c>
      <c r="AB48" s="139">
        <v>101.04</v>
      </c>
      <c r="AD48" s="139">
        <v>0.38700000000000001</v>
      </c>
      <c r="AG48" s="2" t="s">
        <v>37</v>
      </c>
      <c r="AH48" s="152">
        <v>1.4E-5</v>
      </c>
      <c r="AI48" s="152">
        <v>8.4872828439042E-5</v>
      </c>
      <c r="AJ48" s="152">
        <v>1.9208741956438E-5</v>
      </c>
    </row>
    <row r="49" spans="1:36">
      <c r="A49" s="2" t="s">
        <v>26</v>
      </c>
      <c r="B49" s="2">
        <v>7209</v>
      </c>
      <c r="C49" s="2" t="s">
        <v>1978</v>
      </c>
      <c r="D49" s="2" t="s">
        <v>1979</v>
      </c>
      <c r="E49" s="4" t="s">
        <v>34</v>
      </c>
      <c r="F49" s="2" t="s">
        <v>1983</v>
      </c>
      <c r="G49" s="2" t="s">
        <v>1984</v>
      </c>
      <c r="H49" s="2" t="s">
        <v>328</v>
      </c>
      <c r="I49" s="2" t="s">
        <v>974</v>
      </c>
      <c r="J49" s="2" t="s">
        <v>31</v>
      </c>
      <c r="K49" s="2" t="s">
        <v>92</v>
      </c>
      <c r="L49" s="2" t="s">
        <v>334</v>
      </c>
      <c r="M49" s="2" t="s">
        <v>40</v>
      </c>
      <c r="N49" s="2" t="s">
        <v>471</v>
      </c>
      <c r="O49" s="2" t="s">
        <v>132</v>
      </c>
      <c r="P49" s="2" t="s">
        <v>1807</v>
      </c>
      <c r="Q49" s="2" t="s">
        <v>182</v>
      </c>
      <c r="R49" s="2" t="s">
        <v>414</v>
      </c>
      <c r="S49" s="2" t="s">
        <v>35</v>
      </c>
      <c r="T49" s="139">
        <v>2.0030000000000001</v>
      </c>
      <c r="U49" s="2" t="s">
        <v>1832</v>
      </c>
      <c r="V49" s="150">
        <v>7.7499999999999999E-2</v>
      </c>
      <c r="W49" s="152">
        <v>7.9750000000000001E-2</v>
      </c>
      <c r="X49" s="4" t="s">
        <v>420</v>
      </c>
      <c r="Y49" s="4" t="s">
        <v>132</v>
      </c>
      <c r="Z49" s="139">
        <v>48000</v>
      </c>
      <c r="AA49" s="139">
        <v>1</v>
      </c>
      <c r="AB49" s="139">
        <v>101.82</v>
      </c>
      <c r="AD49" s="139">
        <v>48.874000000000002</v>
      </c>
      <c r="AG49" s="2" t="s">
        <v>37</v>
      </c>
      <c r="AH49" s="152">
        <v>1.2300000000000001E-4</v>
      </c>
      <c r="AI49" s="152">
        <v>1.07275995692988E-2</v>
      </c>
      <c r="AJ49" s="152">
        <v>2.4279112140896202E-3</v>
      </c>
    </row>
    <row r="50" spans="1:36">
      <c r="A50" s="2" t="s">
        <v>26</v>
      </c>
      <c r="B50" s="2">
        <v>7209</v>
      </c>
      <c r="C50" s="2" t="s">
        <v>1978</v>
      </c>
      <c r="D50" s="2" t="s">
        <v>1979</v>
      </c>
      <c r="E50" s="4" t="s">
        <v>34</v>
      </c>
      <c r="F50" s="2" t="s">
        <v>1985</v>
      </c>
      <c r="G50" s="2" t="s">
        <v>1986</v>
      </c>
      <c r="H50" s="2" t="s">
        <v>328</v>
      </c>
      <c r="I50" s="2" t="s">
        <v>974</v>
      </c>
      <c r="J50" s="2" t="s">
        <v>31</v>
      </c>
      <c r="K50" s="2" t="s">
        <v>92</v>
      </c>
      <c r="L50" s="2" t="s">
        <v>334</v>
      </c>
      <c r="M50" s="2" t="s">
        <v>40</v>
      </c>
      <c r="N50" s="2" t="s">
        <v>471</v>
      </c>
      <c r="O50" s="2" t="s">
        <v>132</v>
      </c>
      <c r="P50" s="2" t="s">
        <v>1853</v>
      </c>
      <c r="Q50" s="2" t="s">
        <v>182</v>
      </c>
      <c r="R50" s="2" t="s">
        <v>414</v>
      </c>
      <c r="S50" s="2" t="s">
        <v>35</v>
      </c>
      <c r="T50" s="139">
        <v>2.4140000000000001</v>
      </c>
      <c r="U50" s="2" t="s">
        <v>1987</v>
      </c>
      <c r="V50" s="150">
        <v>6.8000000000000005E-2</v>
      </c>
      <c r="W50" s="152">
        <v>6.3850000000000004E-2</v>
      </c>
      <c r="X50" s="4" t="s">
        <v>420</v>
      </c>
      <c r="Y50" s="4" t="s">
        <v>132</v>
      </c>
      <c r="Z50" s="139">
        <v>24625</v>
      </c>
      <c r="AA50" s="139">
        <v>1</v>
      </c>
      <c r="AB50" s="139">
        <v>102.93</v>
      </c>
      <c r="AD50" s="139">
        <v>25.347000000000001</v>
      </c>
      <c r="AG50" s="2" t="s">
        <v>37</v>
      </c>
      <c r="AH50" s="152">
        <v>7.8999999999999996E-5</v>
      </c>
      <c r="AI50" s="152">
        <v>5.5634787815554004E-3</v>
      </c>
      <c r="AJ50" s="152">
        <v>1.2591477185395199E-3</v>
      </c>
    </row>
    <row r="51" spans="1:36">
      <c r="A51" s="2" t="s">
        <v>26</v>
      </c>
      <c r="B51" s="2">
        <v>7209</v>
      </c>
      <c r="C51" s="2" t="s">
        <v>1988</v>
      </c>
      <c r="D51" s="2" t="s">
        <v>1989</v>
      </c>
      <c r="E51" s="4" t="s">
        <v>1305</v>
      </c>
      <c r="F51" s="2" t="s">
        <v>1990</v>
      </c>
      <c r="G51" s="2" t="s">
        <v>1991</v>
      </c>
      <c r="H51" s="2" t="s">
        <v>328</v>
      </c>
      <c r="I51" s="2" t="s">
        <v>179</v>
      </c>
      <c r="J51" s="2" t="s">
        <v>31</v>
      </c>
      <c r="K51" s="2" t="s">
        <v>31</v>
      </c>
      <c r="L51" s="2" t="s">
        <v>334</v>
      </c>
      <c r="M51" s="2" t="s">
        <v>40</v>
      </c>
      <c r="N51" s="2" t="s">
        <v>454</v>
      </c>
      <c r="O51" s="2" t="s">
        <v>132</v>
      </c>
      <c r="P51" s="2" t="s">
        <v>94</v>
      </c>
      <c r="Q51" s="2" t="s">
        <v>422</v>
      </c>
      <c r="R51" s="2" t="s">
        <v>414</v>
      </c>
      <c r="S51" s="2" t="s">
        <v>35</v>
      </c>
      <c r="T51" s="139">
        <v>4.2549999999999999</v>
      </c>
      <c r="U51" s="2" t="s">
        <v>1992</v>
      </c>
      <c r="V51" s="150">
        <v>2E-3</v>
      </c>
      <c r="W51" s="152">
        <v>1.9359999999999999E-2</v>
      </c>
      <c r="X51" s="4" t="s">
        <v>420</v>
      </c>
      <c r="Y51" s="4" t="s">
        <v>132</v>
      </c>
      <c r="Z51" s="139">
        <v>30224.92</v>
      </c>
      <c r="AA51" s="139">
        <v>1</v>
      </c>
      <c r="AB51" s="139">
        <v>101.27</v>
      </c>
      <c r="AD51" s="139">
        <v>30.609000000000002</v>
      </c>
      <c r="AG51" s="2" t="s">
        <v>37</v>
      </c>
      <c r="AH51" s="152">
        <v>6.9999999999999999E-6</v>
      </c>
      <c r="AI51" s="152">
        <v>6.7185289691473696E-3</v>
      </c>
      <c r="AJ51" s="152">
        <v>1.5205630785345499E-3</v>
      </c>
    </row>
    <row r="52" spans="1:36">
      <c r="A52" s="2" t="s">
        <v>26</v>
      </c>
      <c r="B52" s="2">
        <v>7209</v>
      </c>
      <c r="C52" s="2" t="s">
        <v>1993</v>
      </c>
      <c r="D52" s="2" t="s">
        <v>1994</v>
      </c>
      <c r="E52" s="4" t="s">
        <v>1305</v>
      </c>
      <c r="F52" s="2" t="s">
        <v>1995</v>
      </c>
      <c r="G52" s="2" t="s">
        <v>1996</v>
      </c>
      <c r="H52" s="2" t="s">
        <v>328</v>
      </c>
      <c r="I52" s="2" t="s">
        <v>179</v>
      </c>
      <c r="J52" s="2" t="s">
        <v>31</v>
      </c>
      <c r="K52" s="2" t="s">
        <v>31</v>
      </c>
      <c r="L52" s="2" t="s">
        <v>334</v>
      </c>
      <c r="M52" s="2" t="s">
        <v>40</v>
      </c>
      <c r="N52" s="2" t="s">
        <v>446</v>
      </c>
      <c r="O52" s="2" t="s">
        <v>132</v>
      </c>
      <c r="P52" s="2" t="s">
        <v>1803</v>
      </c>
      <c r="Q52" s="2" t="s">
        <v>422</v>
      </c>
      <c r="R52" s="2" t="s">
        <v>414</v>
      </c>
      <c r="S52" s="2" t="s">
        <v>35</v>
      </c>
      <c r="T52" s="139">
        <v>3.9649999999999999</v>
      </c>
      <c r="U52" s="2" t="s">
        <v>1997</v>
      </c>
      <c r="V52" s="150">
        <v>1.7999999999999999E-2</v>
      </c>
      <c r="W52" s="152">
        <v>3.1009999999999999E-2</v>
      </c>
      <c r="X52" s="4" t="s">
        <v>420</v>
      </c>
      <c r="Y52" s="4" t="s">
        <v>132</v>
      </c>
      <c r="Z52" s="139">
        <v>25094.82</v>
      </c>
      <c r="AA52" s="139">
        <v>1</v>
      </c>
      <c r="AB52" s="139">
        <v>106.25</v>
      </c>
      <c r="AD52" s="139">
        <v>26.663</v>
      </c>
      <c r="AG52" s="2" t="s">
        <v>37</v>
      </c>
      <c r="AH52" s="152">
        <v>2.3E-5</v>
      </c>
      <c r="AI52" s="152">
        <v>5.8524976467378498E-3</v>
      </c>
      <c r="AJ52" s="152">
        <v>1.3245595694691601E-3</v>
      </c>
    </row>
    <row r="53" spans="1:36">
      <c r="A53" s="2" t="s">
        <v>26</v>
      </c>
      <c r="B53" s="2">
        <v>7209</v>
      </c>
      <c r="C53" s="2" t="s">
        <v>1998</v>
      </c>
      <c r="D53" s="2" t="s">
        <v>1999</v>
      </c>
      <c r="E53" s="4" t="s">
        <v>1305</v>
      </c>
      <c r="F53" s="2" t="s">
        <v>2000</v>
      </c>
      <c r="G53" s="2" t="s">
        <v>2001</v>
      </c>
      <c r="H53" s="2" t="s">
        <v>328</v>
      </c>
      <c r="I53" s="2" t="s">
        <v>179</v>
      </c>
      <c r="J53" s="2" t="s">
        <v>31</v>
      </c>
      <c r="K53" s="2" t="s">
        <v>31</v>
      </c>
      <c r="L53" s="2" t="s">
        <v>334</v>
      </c>
      <c r="M53" s="2" t="s">
        <v>40</v>
      </c>
      <c r="N53" s="2" t="s">
        <v>470</v>
      </c>
      <c r="O53" s="2" t="s">
        <v>132</v>
      </c>
      <c r="P53" s="2" t="s">
        <v>1853</v>
      </c>
      <c r="Q53" s="2" t="s">
        <v>182</v>
      </c>
      <c r="R53" s="2" t="s">
        <v>414</v>
      </c>
      <c r="S53" s="2" t="s">
        <v>35</v>
      </c>
      <c r="T53" s="139">
        <v>3.665</v>
      </c>
      <c r="U53" s="2" t="s">
        <v>2002</v>
      </c>
      <c r="V53" s="150">
        <v>2.7E-2</v>
      </c>
      <c r="W53" s="152">
        <v>2.8670000000000001E-2</v>
      </c>
      <c r="X53" s="4" t="s">
        <v>420</v>
      </c>
      <c r="Y53" s="4" t="s">
        <v>132</v>
      </c>
      <c r="Z53" s="139">
        <v>13000</v>
      </c>
      <c r="AA53" s="139">
        <v>1</v>
      </c>
      <c r="AB53" s="139">
        <v>103.46</v>
      </c>
      <c r="AD53" s="139">
        <v>13.45</v>
      </c>
      <c r="AG53" s="2" t="s">
        <v>37</v>
      </c>
      <c r="AH53" s="152">
        <v>3.4999999999999997E-5</v>
      </c>
      <c r="AI53" s="152">
        <v>2.9521882711147601E-3</v>
      </c>
      <c r="AJ53" s="152">
        <v>6.6815049939563797E-4</v>
      </c>
    </row>
    <row r="54" spans="1:36">
      <c r="A54" s="2" t="s">
        <v>26</v>
      </c>
      <c r="B54" s="2">
        <v>7209</v>
      </c>
      <c r="C54" s="2" t="s">
        <v>1998</v>
      </c>
      <c r="D54" s="2" t="s">
        <v>1999</v>
      </c>
      <c r="E54" s="4" t="s">
        <v>1305</v>
      </c>
      <c r="F54" s="2" t="s">
        <v>2003</v>
      </c>
      <c r="G54" s="2" t="s">
        <v>2004</v>
      </c>
      <c r="H54" s="2" t="s">
        <v>328</v>
      </c>
      <c r="I54" s="2" t="s">
        <v>179</v>
      </c>
      <c r="J54" s="2" t="s">
        <v>31</v>
      </c>
      <c r="K54" s="2" t="s">
        <v>31</v>
      </c>
      <c r="L54" s="2" t="s">
        <v>334</v>
      </c>
      <c r="M54" s="2" t="s">
        <v>40</v>
      </c>
      <c r="N54" s="2" t="s">
        <v>470</v>
      </c>
      <c r="O54" s="2" t="s">
        <v>132</v>
      </c>
      <c r="P54" s="2" t="s">
        <v>1853</v>
      </c>
      <c r="Q54" s="2" t="s">
        <v>182</v>
      </c>
      <c r="R54" s="2" t="s">
        <v>414</v>
      </c>
      <c r="S54" s="2" t="s">
        <v>35</v>
      </c>
      <c r="T54" s="139">
        <v>3.2709999999999999</v>
      </c>
      <c r="U54" s="2" t="s">
        <v>1926</v>
      </c>
      <c r="V54" s="150">
        <v>1.7999999999999999E-2</v>
      </c>
      <c r="W54" s="152">
        <v>2.4129999999999999E-2</v>
      </c>
      <c r="X54" s="4" t="s">
        <v>420</v>
      </c>
      <c r="Y54" s="4" t="s">
        <v>132</v>
      </c>
      <c r="Z54" s="139">
        <v>31312.18</v>
      </c>
      <c r="AA54" s="139">
        <v>1</v>
      </c>
      <c r="AB54" s="139">
        <v>110.59</v>
      </c>
      <c r="AD54" s="139">
        <v>34.628</v>
      </c>
      <c r="AG54" s="2" t="s">
        <v>37</v>
      </c>
      <c r="AH54" s="152">
        <v>3.6999999999999998E-5</v>
      </c>
      <c r="AI54" s="152">
        <v>7.60076643155423E-3</v>
      </c>
      <c r="AJ54" s="152">
        <v>1.72023442296074E-3</v>
      </c>
    </row>
    <row r="55" spans="1:36">
      <c r="A55" s="2" t="s">
        <v>26</v>
      </c>
      <c r="B55" s="2">
        <v>7209</v>
      </c>
      <c r="C55" s="2" t="s">
        <v>1531</v>
      </c>
      <c r="D55" s="2" t="s">
        <v>1532</v>
      </c>
      <c r="E55" s="4" t="s">
        <v>1305</v>
      </c>
      <c r="F55" s="2" t="s">
        <v>2005</v>
      </c>
      <c r="G55" s="2" t="s">
        <v>2006</v>
      </c>
      <c r="H55" s="2" t="s">
        <v>328</v>
      </c>
      <c r="I55" s="2" t="s">
        <v>179</v>
      </c>
      <c r="J55" s="2" t="s">
        <v>31</v>
      </c>
      <c r="K55" s="2" t="s">
        <v>31</v>
      </c>
      <c r="L55" s="2" t="s">
        <v>334</v>
      </c>
      <c r="M55" s="2" t="s">
        <v>40</v>
      </c>
      <c r="N55" s="2" t="s">
        <v>451</v>
      </c>
      <c r="O55" s="2" t="s">
        <v>132</v>
      </c>
      <c r="P55" s="2" t="s">
        <v>1881</v>
      </c>
      <c r="Q55" s="2" t="s">
        <v>422</v>
      </c>
      <c r="R55" s="2" t="s">
        <v>414</v>
      </c>
      <c r="S55" s="2" t="s">
        <v>35</v>
      </c>
      <c r="T55" s="139">
        <v>4.7969999999999997</v>
      </c>
      <c r="U55" s="2" t="s">
        <v>2007</v>
      </c>
      <c r="V55" s="150">
        <v>4.4000000000000003E-3</v>
      </c>
      <c r="W55" s="152">
        <v>2.2110000000000001E-2</v>
      </c>
      <c r="X55" s="4" t="s">
        <v>420</v>
      </c>
      <c r="Y55" s="4" t="s">
        <v>132</v>
      </c>
      <c r="Z55" s="139">
        <v>4146.71</v>
      </c>
      <c r="AA55" s="139">
        <v>1</v>
      </c>
      <c r="AB55" s="139">
        <v>102.43</v>
      </c>
      <c r="AD55" s="139">
        <v>4.2469999999999999</v>
      </c>
      <c r="AG55" s="2" t="s">
        <v>37</v>
      </c>
      <c r="AH55" s="152">
        <v>5.0000000000000004E-6</v>
      </c>
      <c r="AI55" s="152">
        <v>9.32307248681703E-4</v>
      </c>
      <c r="AJ55" s="152">
        <v>2.1100332925638E-4</v>
      </c>
    </row>
    <row r="56" spans="1:36">
      <c r="A56" s="2" t="s">
        <v>26</v>
      </c>
      <c r="B56" s="2">
        <v>7209</v>
      </c>
      <c r="C56" s="2" t="s">
        <v>2008</v>
      </c>
      <c r="D56" s="2" t="s">
        <v>2009</v>
      </c>
      <c r="E56" s="4" t="s">
        <v>34</v>
      </c>
      <c r="F56" s="2" t="s">
        <v>2010</v>
      </c>
      <c r="G56" s="2" t="s">
        <v>2011</v>
      </c>
      <c r="H56" s="2" t="s">
        <v>328</v>
      </c>
      <c r="I56" s="2" t="s">
        <v>974</v>
      </c>
      <c r="J56" s="2" t="s">
        <v>31</v>
      </c>
      <c r="K56" s="2" t="s">
        <v>92</v>
      </c>
      <c r="L56" s="2" t="s">
        <v>334</v>
      </c>
      <c r="M56" s="2" t="s">
        <v>40</v>
      </c>
      <c r="N56" s="2" t="s">
        <v>471</v>
      </c>
      <c r="O56" s="2" t="s">
        <v>132</v>
      </c>
      <c r="P56" s="2" t="s">
        <v>1814</v>
      </c>
      <c r="Q56" s="2" t="s">
        <v>182</v>
      </c>
      <c r="R56" s="2" t="s">
        <v>414</v>
      </c>
      <c r="S56" s="2" t="s">
        <v>35</v>
      </c>
      <c r="T56" s="139">
        <v>2.149</v>
      </c>
      <c r="U56" s="2" t="s">
        <v>2012</v>
      </c>
      <c r="V56" s="150">
        <v>4.3499999999999997E-2</v>
      </c>
      <c r="W56" s="152">
        <v>6.5180000000000002E-2</v>
      </c>
      <c r="X56" s="4" t="s">
        <v>420</v>
      </c>
      <c r="Y56" s="4" t="s">
        <v>132</v>
      </c>
      <c r="Z56" s="139">
        <v>16083</v>
      </c>
      <c r="AA56" s="139">
        <v>1</v>
      </c>
      <c r="AB56" s="139">
        <v>96.44</v>
      </c>
      <c r="AD56" s="139">
        <v>15.51</v>
      </c>
      <c r="AG56" s="2" t="s">
        <v>37</v>
      </c>
      <c r="AH56" s="152">
        <v>3.3000000000000003E-5</v>
      </c>
      <c r="AI56" s="152">
        <v>3.40449333069698E-3</v>
      </c>
      <c r="AJ56" s="152">
        <v>7.7051790407505502E-4</v>
      </c>
    </row>
    <row r="57" spans="1:36">
      <c r="A57" s="2" t="s">
        <v>26</v>
      </c>
      <c r="B57" s="2">
        <v>7209</v>
      </c>
      <c r="C57" s="2" t="s">
        <v>2008</v>
      </c>
      <c r="D57" s="2" t="s">
        <v>2009</v>
      </c>
      <c r="E57" s="4" t="s">
        <v>34</v>
      </c>
      <c r="F57" s="2" t="s">
        <v>2013</v>
      </c>
      <c r="G57" s="2" t="s">
        <v>2014</v>
      </c>
      <c r="H57" s="2" t="s">
        <v>328</v>
      </c>
      <c r="I57" s="2" t="s">
        <v>974</v>
      </c>
      <c r="J57" s="2" t="s">
        <v>31</v>
      </c>
      <c r="K57" s="2" t="s">
        <v>92</v>
      </c>
      <c r="L57" s="2" t="s">
        <v>334</v>
      </c>
      <c r="M57" s="2" t="s">
        <v>40</v>
      </c>
      <c r="N57" s="2" t="s">
        <v>471</v>
      </c>
      <c r="O57" s="2" t="s">
        <v>132</v>
      </c>
      <c r="P57" s="2" t="s">
        <v>2015</v>
      </c>
      <c r="Q57" s="2" t="s">
        <v>182</v>
      </c>
      <c r="R57" s="2" t="s">
        <v>414</v>
      </c>
      <c r="S57" s="2" t="s">
        <v>35</v>
      </c>
      <c r="T57" s="139">
        <v>1.385</v>
      </c>
      <c r="U57" s="2" t="s">
        <v>2016</v>
      </c>
      <c r="V57" s="150">
        <v>4.8000000000000001E-2</v>
      </c>
      <c r="W57" s="152">
        <v>5.5480000000000002E-2</v>
      </c>
      <c r="X57" s="4" t="s">
        <v>420</v>
      </c>
      <c r="Y57" s="4" t="s">
        <v>132</v>
      </c>
      <c r="Z57" s="139">
        <v>15750</v>
      </c>
      <c r="AA57" s="139">
        <v>1</v>
      </c>
      <c r="AB57" s="139">
        <v>101.1</v>
      </c>
      <c r="AD57" s="139">
        <v>15.923</v>
      </c>
      <c r="AG57" s="2" t="s">
        <v>37</v>
      </c>
      <c r="AH57" s="152">
        <v>3.6999999999999998E-5</v>
      </c>
      <c r="AI57" s="152">
        <v>3.49510266978157E-3</v>
      </c>
      <c r="AJ57" s="152">
        <v>7.9102495498086097E-4</v>
      </c>
    </row>
    <row r="58" spans="1:36">
      <c r="A58" s="2" t="s">
        <v>26</v>
      </c>
      <c r="B58" s="2">
        <v>7209</v>
      </c>
      <c r="C58" s="2" t="s">
        <v>2017</v>
      </c>
      <c r="D58" s="2" t="s">
        <v>2018</v>
      </c>
      <c r="E58" s="4" t="s">
        <v>1305</v>
      </c>
      <c r="F58" s="2" t="s">
        <v>2019</v>
      </c>
      <c r="G58" s="2" t="s">
        <v>2020</v>
      </c>
      <c r="H58" s="2" t="s">
        <v>328</v>
      </c>
      <c r="I58" s="2" t="s">
        <v>974</v>
      </c>
      <c r="J58" s="2" t="s">
        <v>31</v>
      </c>
      <c r="K58" s="2" t="s">
        <v>31</v>
      </c>
      <c r="L58" s="2" t="s">
        <v>334</v>
      </c>
      <c r="M58" s="2" t="s">
        <v>40</v>
      </c>
      <c r="N58" s="2" t="s">
        <v>470</v>
      </c>
      <c r="O58" s="2" t="s">
        <v>132</v>
      </c>
      <c r="P58" s="2" t="s">
        <v>1831</v>
      </c>
      <c r="Q58" s="2" t="s">
        <v>93</v>
      </c>
      <c r="R58" s="2" t="s">
        <v>414</v>
      </c>
      <c r="S58" s="2" t="s">
        <v>35</v>
      </c>
      <c r="T58" s="139">
        <v>2.0259999999999998</v>
      </c>
      <c r="U58" s="2" t="s">
        <v>2021</v>
      </c>
      <c r="V58" s="150">
        <v>2.9000000000000001E-2</v>
      </c>
      <c r="W58" s="152">
        <v>6.9419999999999996E-2</v>
      </c>
      <c r="X58" s="4" t="s">
        <v>420</v>
      </c>
      <c r="Y58" s="4" t="s">
        <v>132</v>
      </c>
      <c r="Z58" s="139">
        <v>46815</v>
      </c>
      <c r="AA58" s="139">
        <v>1</v>
      </c>
      <c r="AB58" s="139">
        <v>93.16</v>
      </c>
      <c r="AD58" s="139">
        <v>43.613</v>
      </c>
      <c r="AG58" s="2" t="s">
        <v>37</v>
      </c>
      <c r="AH58" s="152">
        <v>3.1199999999999999E-4</v>
      </c>
      <c r="AI58" s="152">
        <v>9.5728825743610097E-3</v>
      </c>
      <c r="AJ58" s="152">
        <v>2.1665712635257801E-3</v>
      </c>
    </row>
    <row r="59" spans="1:36">
      <c r="A59" s="2" t="s">
        <v>26</v>
      </c>
      <c r="B59" s="2">
        <v>7209</v>
      </c>
      <c r="C59" s="2" t="s">
        <v>2017</v>
      </c>
      <c r="D59" s="2" t="s">
        <v>2018</v>
      </c>
      <c r="E59" s="4" t="s">
        <v>1305</v>
      </c>
      <c r="F59" s="2" t="s">
        <v>2022</v>
      </c>
      <c r="G59" s="2" t="s">
        <v>2023</v>
      </c>
      <c r="H59" s="2" t="s">
        <v>328</v>
      </c>
      <c r="I59" s="2" t="s">
        <v>179</v>
      </c>
      <c r="J59" s="2" t="s">
        <v>31</v>
      </c>
      <c r="K59" s="2" t="s">
        <v>31</v>
      </c>
      <c r="L59" s="2" t="s">
        <v>334</v>
      </c>
      <c r="M59" s="2" t="s">
        <v>40</v>
      </c>
      <c r="N59" s="2" t="s">
        <v>453</v>
      </c>
      <c r="O59" s="2" t="s">
        <v>132</v>
      </c>
      <c r="P59" s="2" t="s">
        <v>1831</v>
      </c>
      <c r="Q59" s="2" t="s">
        <v>93</v>
      </c>
      <c r="R59" s="2" t="s">
        <v>414</v>
      </c>
      <c r="S59" s="2" t="s">
        <v>35</v>
      </c>
      <c r="T59" s="139">
        <v>2.1030000000000002</v>
      </c>
      <c r="U59" s="2" t="s">
        <v>1987</v>
      </c>
      <c r="V59" s="150">
        <v>3.5000000000000003E-2</v>
      </c>
      <c r="W59" s="152">
        <v>4.3380000000000002E-2</v>
      </c>
      <c r="X59" s="4" t="s">
        <v>420</v>
      </c>
      <c r="Y59" s="4" t="s">
        <v>132</v>
      </c>
      <c r="Z59" s="139">
        <v>18900</v>
      </c>
      <c r="AA59" s="139">
        <v>1</v>
      </c>
      <c r="AB59" s="139">
        <v>105</v>
      </c>
      <c r="AD59" s="139">
        <v>19.844999999999999</v>
      </c>
      <c r="AG59" s="2" t="s">
        <v>37</v>
      </c>
      <c r="AH59" s="152">
        <v>1E-4</v>
      </c>
      <c r="AI59" s="152">
        <v>4.3559143065526997E-3</v>
      </c>
      <c r="AJ59" s="152">
        <v>9.8584712490196397E-4</v>
      </c>
    </row>
    <row r="60" spans="1:36">
      <c r="A60" s="2" t="s">
        <v>26</v>
      </c>
      <c r="B60" s="2">
        <v>7209</v>
      </c>
      <c r="C60" s="2" t="s">
        <v>2017</v>
      </c>
      <c r="D60" s="2" t="s">
        <v>2018</v>
      </c>
      <c r="E60" s="4" t="s">
        <v>1305</v>
      </c>
      <c r="F60" s="2" t="s">
        <v>2024</v>
      </c>
      <c r="G60" s="2" t="s">
        <v>2025</v>
      </c>
      <c r="H60" s="2" t="s">
        <v>328</v>
      </c>
      <c r="I60" s="2" t="s">
        <v>974</v>
      </c>
      <c r="J60" s="2" t="s">
        <v>31</v>
      </c>
      <c r="K60" s="2" t="s">
        <v>31</v>
      </c>
      <c r="L60" s="2" t="s">
        <v>334</v>
      </c>
      <c r="M60" s="2" t="s">
        <v>40</v>
      </c>
      <c r="N60" s="2" t="s">
        <v>453</v>
      </c>
      <c r="O60" s="2" t="s">
        <v>132</v>
      </c>
      <c r="P60" s="2" t="s">
        <v>1831</v>
      </c>
      <c r="Q60" s="2" t="s">
        <v>93</v>
      </c>
      <c r="R60" s="2" t="s">
        <v>414</v>
      </c>
      <c r="S60" s="2" t="s">
        <v>35</v>
      </c>
      <c r="T60" s="139">
        <v>0.86399999999999999</v>
      </c>
      <c r="U60" s="2" t="s">
        <v>2026</v>
      </c>
      <c r="V60" s="150">
        <v>5.62E-2</v>
      </c>
      <c r="W60" s="152">
        <v>6.4380000000000007E-2</v>
      </c>
      <c r="X60" s="4" t="s">
        <v>420</v>
      </c>
      <c r="Y60" s="4" t="s">
        <v>132</v>
      </c>
      <c r="Z60" s="139">
        <v>27000</v>
      </c>
      <c r="AA60" s="139">
        <v>1</v>
      </c>
      <c r="AB60" s="139">
        <v>100.8</v>
      </c>
      <c r="AD60" s="139">
        <v>27.216000000000001</v>
      </c>
      <c r="AG60" s="2" t="s">
        <v>37</v>
      </c>
      <c r="AH60" s="152">
        <v>1.3100000000000001E-4</v>
      </c>
      <c r="AI60" s="152">
        <v>5.9738253347008498E-3</v>
      </c>
      <c r="AJ60" s="152">
        <v>1.3520189141512601E-3</v>
      </c>
    </row>
    <row r="61" spans="1:36">
      <c r="A61" s="2" t="s">
        <v>26</v>
      </c>
      <c r="B61" s="2">
        <v>7209</v>
      </c>
      <c r="C61" s="2" t="s">
        <v>2027</v>
      </c>
      <c r="D61" s="2" t="s">
        <v>2028</v>
      </c>
      <c r="E61" s="4" t="s">
        <v>1305</v>
      </c>
      <c r="F61" s="2" t="s">
        <v>2029</v>
      </c>
      <c r="G61" s="2" t="s">
        <v>2030</v>
      </c>
      <c r="H61" s="2" t="s">
        <v>328</v>
      </c>
      <c r="I61" s="2" t="s">
        <v>974</v>
      </c>
      <c r="J61" s="2" t="s">
        <v>31</v>
      </c>
      <c r="K61" s="2" t="s">
        <v>294</v>
      </c>
      <c r="L61" s="2" t="s">
        <v>334</v>
      </c>
      <c r="M61" s="2" t="s">
        <v>40</v>
      </c>
      <c r="N61" s="2" t="s">
        <v>453</v>
      </c>
      <c r="O61" s="2" t="s">
        <v>132</v>
      </c>
      <c r="P61" s="2" t="s">
        <v>1831</v>
      </c>
      <c r="Q61" s="2" t="s">
        <v>93</v>
      </c>
      <c r="R61" s="2" t="s">
        <v>416</v>
      </c>
      <c r="S61" s="2" t="s">
        <v>35</v>
      </c>
      <c r="T61" s="139">
        <v>1.8759999999999999</v>
      </c>
      <c r="U61" s="2" t="s">
        <v>2031</v>
      </c>
      <c r="V61" s="150">
        <v>8.2400000000000001E-2</v>
      </c>
      <c r="W61" s="152">
        <v>0.10780000000000001</v>
      </c>
      <c r="X61" s="4" t="s">
        <v>420</v>
      </c>
      <c r="Y61" s="4" t="s">
        <v>132</v>
      </c>
      <c r="Z61" s="139">
        <v>70000</v>
      </c>
      <c r="AA61" s="139">
        <v>1</v>
      </c>
      <c r="AB61" s="139">
        <v>98</v>
      </c>
      <c r="AD61" s="139">
        <v>68.599999999999994</v>
      </c>
      <c r="AG61" s="2" t="s">
        <v>37</v>
      </c>
      <c r="AH61" s="152">
        <v>1.7060000000000001E-3</v>
      </c>
      <c r="AI61" s="152">
        <v>1.50574815535155E-2</v>
      </c>
      <c r="AJ61" s="152">
        <v>3.40786660459938E-3</v>
      </c>
    </row>
    <row r="62" spans="1:36">
      <c r="A62" s="2" t="s">
        <v>26</v>
      </c>
      <c r="B62" s="2">
        <v>7209</v>
      </c>
      <c r="C62" s="2" t="s">
        <v>2032</v>
      </c>
      <c r="D62" s="2" t="s">
        <v>2033</v>
      </c>
      <c r="E62" s="4" t="s">
        <v>1305</v>
      </c>
      <c r="F62" s="2" t="s">
        <v>2034</v>
      </c>
      <c r="G62" s="2" t="s">
        <v>2035</v>
      </c>
      <c r="H62" s="2" t="s">
        <v>328</v>
      </c>
      <c r="I62" s="2" t="s">
        <v>179</v>
      </c>
      <c r="J62" s="2" t="s">
        <v>31</v>
      </c>
      <c r="K62" s="2" t="s">
        <v>31</v>
      </c>
      <c r="L62" s="2" t="s">
        <v>334</v>
      </c>
      <c r="M62" s="2" t="s">
        <v>40</v>
      </c>
      <c r="N62" s="2" t="s">
        <v>446</v>
      </c>
      <c r="O62" s="2" t="s">
        <v>132</v>
      </c>
      <c r="P62" s="2" t="s">
        <v>1310</v>
      </c>
      <c r="Q62" s="2" t="s">
        <v>422</v>
      </c>
      <c r="R62" s="2" t="s">
        <v>414</v>
      </c>
      <c r="S62" s="2" t="s">
        <v>35</v>
      </c>
      <c r="T62" s="139">
        <v>1.383</v>
      </c>
      <c r="U62" s="2" t="s">
        <v>2036</v>
      </c>
      <c r="V62" s="150">
        <v>4.4999999999999998E-2</v>
      </c>
      <c r="W62" s="152">
        <v>1.524E-2</v>
      </c>
      <c r="X62" s="4" t="s">
        <v>420</v>
      </c>
      <c r="Y62" s="4" t="s">
        <v>132</v>
      </c>
      <c r="Z62" s="139">
        <v>31122</v>
      </c>
      <c r="AA62" s="139">
        <v>1</v>
      </c>
      <c r="AB62" s="139">
        <v>118.26</v>
      </c>
      <c r="AD62" s="139">
        <v>36.805</v>
      </c>
      <c r="AG62" s="2" t="s">
        <v>37</v>
      </c>
      <c r="AH62" s="152">
        <v>1.1E-5</v>
      </c>
      <c r="AI62" s="152">
        <v>8.0785533457493203E-3</v>
      </c>
      <c r="AJ62" s="152">
        <v>1.8283689780796101E-3</v>
      </c>
    </row>
    <row r="63" spans="1:36">
      <c r="A63" s="2" t="s">
        <v>26</v>
      </c>
      <c r="B63" s="2">
        <v>7209</v>
      </c>
      <c r="C63" s="2" t="s">
        <v>2037</v>
      </c>
      <c r="D63" s="2" t="s">
        <v>2038</v>
      </c>
      <c r="E63" s="4" t="s">
        <v>34</v>
      </c>
      <c r="F63" s="2" t="s">
        <v>2039</v>
      </c>
      <c r="G63" s="2" t="s">
        <v>2040</v>
      </c>
      <c r="H63" s="2" t="s">
        <v>328</v>
      </c>
      <c r="I63" s="2" t="s">
        <v>763</v>
      </c>
      <c r="J63" s="2" t="s">
        <v>31</v>
      </c>
      <c r="K63" s="2" t="s">
        <v>92</v>
      </c>
      <c r="L63" s="2" t="s">
        <v>334</v>
      </c>
      <c r="M63" s="2" t="s">
        <v>40</v>
      </c>
      <c r="N63" s="2" t="s">
        <v>471</v>
      </c>
      <c r="O63" s="2" t="s">
        <v>132</v>
      </c>
      <c r="P63" s="2" t="s">
        <v>2015</v>
      </c>
      <c r="Q63" s="2" t="s">
        <v>182</v>
      </c>
      <c r="R63" s="2" t="s">
        <v>414</v>
      </c>
      <c r="S63" s="2" t="s">
        <v>96</v>
      </c>
      <c r="T63" s="139">
        <v>3.04</v>
      </c>
      <c r="U63" s="2" t="s">
        <v>2041</v>
      </c>
      <c r="V63" s="150">
        <v>4.7199999999999999E-2</v>
      </c>
      <c r="W63" s="152">
        <v>7.2169999999999998E-2</v>
      </c>
      <c r="X63" s="4" t="s">
        <v>420</v>
      </c>
      <c r="Y63" s="4" t="s">
        <v>132</v>
      </c>
      <c r="Z63" s="139">
        <v>28000</v>
      </c>
      <c r="AA63" s="139">
        <v>3.681</v>
      </c>
      <c r="AB63" s="139">
        <v>108.5</v>
      </c>
      <c r="AD63" s="139">
        <v>30.38</v>
      </c>
      <c r="AG63" s="2" t="s">
        <v>37</v>
      </c>
      <c r="AH63" s="152">
        <v>8.5000000000000006E-5</v>
      </c>
      <c r="AI63" s="152">
        <v>6.6683132594140097E-3</v>
      </c>
      <c r="AJ63" s="152">
        <v>1.50919806775115E-3</v>
      </c>
    </row>
    <row r="64" spans="1:36">
      <c r="A64" s="2" t="s">
        <v>26</v>
      </c>
      <c r="B64" s="2">
        <v>7209</v>
      </c>
      <c r="C64" s="2" t="s">
        <v>2042</v>
      </c>
      <c r="D64" s="2" t="s">
        <v>2043</v>
      </c>
      <c r="E64" s="4" t="s">
        <v>1305</v>
      </c>
      <c r="F64" s="2" t="s">
        <v>2044</v>
      </c>
      <c r="G64" s="2" t="s">
        <v>2045</v>
      </c>
      <c r="H64" s="2" t="s">
        <v>328</v>
      </c>
      <c r="I64" s="2" t="s">
        <v>974</v>
      </c>
      <c r="J64" s="2" t="s">
        <v>31</v>
      </c>
      <c r="K64" s="2" t="s">
        <v>31</v>
      </c>
      <c r="L64" s="2" t="s">
        <v>334</v>
      </c>
      <c r="M64" s="2" t="s">
        <v>40</v>
      </c>
      <c r="N64" s="2" t="s">
        <v>453</v>
      </c>
      <c r="O64" s="2" t="s">
        <v>132</v>
      </c>
      <c r="P64" s="2" t="s">
        <v>1831</v>
      </c>
      <c r="Q64" s="2" t="s">
        <v>93</v>
      </c>
      <c r="R64" s="2" t="s">
        <v>416</v>
      </c>
      <c r="S64" s="2" t="s">
        <v>35</v>
      </c>
      <c r="T64" s="139">
        <v>1.944</v>
      </c>
      <c r="U64" s="2" t="s">
        <v>2046</v>
      </c>
      <c r="V64" s="150">
        <v>5.6000000000000001E-2</v>
      </c>
      <c r="W64" s="152">
        <v>6.8479999999999999E-2</v>
      </c>
      <c r="X64" s="4" t="s">
        <v>420</v>
      </c>
      <c r="Y64" s="4" t="s">
        <v>132</v>
      </c>
      <c r="Z64" s="139">
        <v>25000</v>
      </c>
      <c r="AA64" s="139">
        <v>1</v>
      </c>
      <c r="AB64" s="139">
        <v>99.2</v>
      </c>
      <c r="AD64" s="139">
        <v>24.8</v>
      </c>
      <c r="AG64" s="2" t="s">
        <v>37</v>
      </c>
      <c r="AH64" s="152">
        <v>1.47E-4</v>
      </c>
      <c r="AI64" s="152">
        <v>5.4435210280930702E-3</v>
      </c>
      <c r="AJ64" s="152">
        <v>1.2319984226539999E-3</v>
      </c>
    </row>
    <row r="65" spans="1:36">
      <c r="A65" s="2" t="s">
        <v>26</v>
      </c>
      <c r="B65" s="2">
        <v>7209</v>
      </c>
      <c r="C65" s="2" t="s">
        <v>2042</v>
      </c>
      <c r="D65" s="2" t="s">
        <v>2043</v>
      </c>
      <c r="E65" s="4" t="s">
        <v>1305</v>
      </c>
      <c r="F65" s="2" t="s">
        <v>2047</v>
      </c>
      <c r="G65" s="2" t="s">
        <v>2048</v>
      </c>
      <c r="H65" s="2" t="s">
        <v>328</v>
      </c>
      <c r="I65" s="2" t="s">
        <v>974</v>
      </c>
      <c r="J65" s="2" t="s">
        <v>31</v>
      </c>
      <c r="K65" s="2" t="s">
        <v>31</v>
      </c>
      <c r="L65" s="2" t="s">
        <v>334</v>
      </c>
      <c r="M65" s="2" t="s">
        <v>40</v>
      </c>
      <c r="N65" s="2" t="s">
        <v>453</v>
      </c>
      <c r="O65" s="2" t="s">
        <v>132</v>
      </c>
      <c r="P65" s="2" t="s">
        <v>1831</v>
      </c>
      <c r="Q65" s="2" t="s">
        <v>93</v>
      </c>
      <c r="R65" s="2" t="s">
        <v>416</v>
      </c>
      <c r="S65" s="2" t="s">
        <v>35</v>
      </c>
      <c r="T65" s="139">
        <v>1.9790000000000001</v>
      </c>
      <c r="U65" s="2" t="s">
        <v>2046</v>
      </c>
      <c r="V65" s="150">
        <v>8.8900000000000007E-2</v>
      </c>
      <c r="W65" s="152">
        <v>6.7559999999999995E-2</v>
      </c>
      <c r="X65" s="4" t="s">
        <v>420</v>
      </c>
      <c r="Y65" s="4" t="s">
        <v>132</v>
      </c>
      <c r="Z65" s="139">
        <v>14609</v>
      </c>
      <c r="AA65" s="139">
        <v>1</v>
      </c>
      <c r="AB65" s="139">
        <v>106.57</v>
      </c>
      <c r="AD65" s="139">
        <v>15.569000000000001</v>
      </c>
      <c r="AG65" s="2" t="s">
        <v>37</v>
      </c>
      <c r="AH65" s="152">
        <v>0</v>
      </c>
      <c r="AI65" s="152">
        <v>3.41730450378883E-3</v>
      </c>
      <c r="AJ65" s="152">
        <v>7.7341737758862203E-4</v>
      </c>
    </row>
    <row r="66" spans="1:36">
      <c r="A66" s="2" t="s">
        <v>26</v>
      </c>
      <c r="B66" s="2">
        <v>7209</v>
      </c>
      <c r="C66" s="2" t="s">
        <v>2049</v>
      </c>
      <c r="D66" s="2" t="s">
        <v>2050</v>
      </c>
      <c r="E66" s="4" t="s">
        <v>1305</v>
      </c>
      <c r="F66" s="2" t="s">
        <v>2051</v>
      </c>
      <c r="G66" s="2" t="s">
        <v>2052</v>
      </c>
      <c r="H66" s="2" t="s">
        <v>328</v>
      </c>
      <c r="I66" s="2" t="s">
        <v>179</v>
      </c>
      <c r="J66" s="2" t="s">
        <v>31</v>
      </c>
      <c r="K66" s="2" t="s">
        <v>31</v>
      </c>
      <c r="L66" s="2" t="s">
        <v>334</v>
      </c>
      <c r="M66" s="2" t="s">
        <v>40</v>
      </c>
      <c r="N66" s="2" t="s">
        <v>468</v>
      </c>
      <c r="O66" s="2" t="s">
        <v>132</v>
      </c>
      <c r="P66" s="2" t="s">
        <v>2015</v>
      </c>
      <c r="Q66" s="2" t="s">
        <v>182</v>
      </c>
      <c r="R66" s="2" t="s">
        <v>414</v>
      </c>
      <c r="S66" s="2" t="s">
        <v>35</v>
      </c>
      <c r="T66" s="139">
        <v>3.3039999999999998</v>
      </c>
      <c r="U66" s="2" t="s">
        <v>2053</v>
      </c>
      <c r="V66" s="150">
        <v>2.1999999999999999E-2</v>
      </c>
      <c r="W66" s="152">
        <v>2.6200000000000001E-2</v>
      </c>
      <c r="X66" s="4" t="s">
        <v>420</v>
      </c>
      <c r="Y66" s="4" t="s">
        <v>132</v>
      </c>
      <c r="Z66" s="139">
        <v>35724.14</v>
      </c>
      <c r="AA66" s="139">
        <v>1</v>
      </c>
      <c r="AB66" s="139">
        <v>102.62</v>
      </c>
      <c r="AD66" s="139">
        <v>36.659999999999997</v>
      </c>
      <c r="AG66" s="2" t="s">
        <v>37</v>
      </c>
      <c r="AH66" s="152">
        <v>1.7899999999999999E-4</v>
      </c>
      <c r="AI66" s="152">
        <v>8.0467779480570597E-3</v>
      </c>
      <c r="AJ66" s="152">
        <v>1.8211774489876799E-3</v>
      </c>
    </row>
    <row r="67" spans="1:36">
      <c r="A67" s="2" t="s">
        <v>26</v>
      </c>
      <c r="B67" s="2">
        <v>7209</v>
      </c>
      <c r="C67" s="2" t="s">
        <v>2054</v>
      </c>
      <c r="D67" s="2" t="s">
        <v>2055</v>
      </c>
      <c r="E67" s="4" t="s">
        <v>1305</v>
      </c>
      <c r="F67" s="2" t="s">
        <v>2056</v>
      </c>
      <c r="G67" s="2" t="s">
        <v>2057</v>
      </c>
      <c r="H67" s="2" t="s">
        <v>328</v>
      </c>
      <c r="I67" s="2" t="s">
        <v>179</v>
      </c>
      <c r="J67" s="2" t="s">
        <v>31</v>
      </c>
      <c r="K67" s="2" t="s">
        <v>31</v>
      </c>
      <c r="L67" s="2" t="s">
        <v>334</v>
      </c>
      <c r="M67" s="2" t="s">
        <v>40</v>
      </c>
      <c r="N67" s="2" t="s">
        <v>454</v>
      </c>
      <c r="O67" s="2" t="s">
        <v>132</v>
      </c>
      <c r="P67" s="2" t="s">
        <v>2015</v>
      </c>
      <c r="Q67" s="2" t="s">
        <v>182</v>
      </c>
      <c r="R67" s="2" t="s">
        <v>414</v>
      </c>
      <c r="S67" s="2" t="s">
        <v>35</v>
      </c>
      <c r="T67" s="139">
        <v>5.0140000000000002</v>
      </c>
      <c r="U67" s="2" t="s">
        <v>2058</v>
      </c>
      <c r="V67" s="150">
        <v>2.5899999999999999E-2</v>
      </c>
      <c r="W67" s="152">
        <v>2.1850000000000001E-2</v>
      </c>
      <c r="X67" s="4" t="s">
        <v>420</v>
      </c>
      <c r="Y67" s="4" t="s">
        <v>132</v>
      </c>
      <c r="Z67" s="139">
        <v>18000</v>
      </c>
      <c r="AA67" s="139">
        <v>1</v>
      </c>
      <c r="AB67" s="139">
        <v>102.82</v>
      </c>
      <c r="AD67" s="139">
        <v>18.507999999999999</v>
      </c>
      <c r="AG67" s="2" t="s">
        <v>37</v>
      </c>
      <c r="AH67" s="152">
        <v>0</v>
      </c>
      <c r="AI67" s="152">
        <v>4.0623592653038403E-3</v>
      </c>
      <c r="AJ67" s="152">
        <v>9.1940862931900102E-4</v>
      </c>
    </row>
    <row r="68" spans="1:36">
      <c r="A68" s="2" t="s">
        <v>26</v>
      </c>
      <c r="B68" s="2">
        <v>7209</v>
      </c>
      <c r="C68" s="2" t="s">
        <v>2059</v>
      </c>
      <c r="D68" s="2" t="s">
        <v>2060</v>
      </c>
      <c r="E68" s="4" t="s">
        <v>1305</v>
      </c>
      <c r="F68" s="2" t="s">
        <v>2061</v>
      </c>
      <c r="G68" s="2" t="s">
        <v>2062</v>
      </c>
      <c r="H68" s="2" t="s">
        <v>328</v>
      </c>
      <c r="I68" s="2" t="s">
        <v>179</v>
      </c>
      <c r="J68" s="2" t="s">
        <v>31</v>
      </c>
      <c r="K68" s="2" t="s">
        <v>31</v>
      </c>
      <c r="L68" s="2" t="s">
        <v>334</v>
      </c>
      <c r="M68" s="2" t="s">
        <v>40</v>
      </c>
      <c r="N68" s="2" t="s">
        <v>470</v>
      </c>
      <c r="O68" s="2" t="s">
        <v>132</v>
      </c>
      <c r="P68" s="2" t="s">
        <v>1831</v>
      </c>
      <c r="Q68" s="2" t="s">
        <v>93</v>
      </c>
      <c r="R68" s="2" t="s">
        <v>416</v>
      </c>
      <c r="S68" s="2" t="s">
        <v>35</v>
      </c>
      <c r="T68" s="139">
        <v>3.4340000000000002</v>
      </c>
      <c r="U68" s="2" t="s">
        <v>1926</v>
      </c>
      <c r="V68" s="150">
        <v>4.4999999999999998E-2</v>
      </c>
      <c r="W68" s="152">
        <v>3.8449999999999998E-2</v>
      </c>
      <c r="X68" s="4" t="s">
        <v>420</v>
      </c>
      <c r="Y68" s="4" t="s">
        <v>132</v>
      </c>
      <c r="Z68" s="139">
        <v>29000</v>
      </c>
      <c r="AA68" s="139">
        <v>1</v>
      </c>
      <c r="AB68" s="139">
        <v>104.19</v>
      </c>
      <c r="AD68" s="139">
        <v>30.215</v>
      </c>
      <c r="AG68" s="2" t="s">
        <v>37</v>
      </c>
      <c r="AH68" s="152">
        <v>0</v>
      </c>
      <c r="AI68" s="152">
        <v>6.6321182345135E-3</v>
      </c>
      <c r="AJ68" s="152">
        <v>1.50100627178762E-3</v>
      </c>
    </row>
    <row r="69" spans="1:36">
      <c r="A69" s="2" t="s">
        <v>26</v>
      </c>
      <c r="B69" s="2">
        <v>7209</v>
      </c>
      <c r="C69" s="2" t="s">
        <v>2063</v>
      </c>
      <c r="D69" s="2" t="s">
        <v>2064</v>
      </c>
      <c r="E69" s="4" t="s">
        <v>1305</v>
      </c>
      <c r="F69" s="2" t="s">
        <v>2065</v>
      </c>
      <c r="G69" s="2" t="s">
        <v>2066</v>
      </c>
      <c r="H69" s="2" t="s">
        <v>328</v>
      </c>
      <c r="I69" s="2" t="s">
        <v>974</v>
      </c>
      <c r="J69" s="2" t="s">
        <v>31</v>
      </c>
      <c r="K69" s="2" t="s">
        <v>31</v>
      </c>
      <c r="L69" s="2" t="s">
        <v>334</v>
      </c>
      <c r="M69" s="2" t="s">
        <v>40</v>
      </c>
      <c r="N69" s="2" t="s">
        <v>453</v>
      </c>
      <c r="O69" s="2" t="s">
        <v>132</v>
      </c>
      <c r="P69" s="2" t="s">
        <v>1831</v>
      </c>
      <c r="Q69" s="2" t="s">
        <v>93</v>
      </c>
      <c r="R69" s="2" t="s">
        <v>414</v>
      </c>
      <c r="S69" s="2" t="s">
        <v>35</v>
      </c>
      <c r="T69" s="139">
        <v>2.1629999999999998</v>
      </c>
      <c r="U69" s="2" t="s">
        <v>1363</v>
      </c>
      <c r="V69" s="150">
        <v>3.95E-2</v>
      </c>
      <c r="W69" s="152">
        <v>7.1110000000000007E-2</v>
      </c>
      <c r="X69" s="4" t="s">
        <v>420</v>
      </c>
      <c r="Y69" s="4" t="s">
        <v>132</v>
      </c>
      <c r="Z69" s="139">
        <v>38000</v>
      </c>
      <c r="AA69" s="139">
        <v>1</v>
      </c>
      <c r="AB69" s="139">
        <v>94.72</v>
      </c>
      <c r="AD69" s="139">
        <v>35.994</v>
      </c>
      <c r="AG69" s="2" t="s">
        <v>37</v>
      </c>
      <c r="AH69" s="152">
        <v>4.5000000000000003E-5</v>
      </c>
      <c r="AI69" s="152">
        <v>7.9004805837407602E-3</v>
      </c>
      <c r="AJ69" s="152">
        <v>1.7880668720015799E-3</v>
      </c>
    </row>
    <row r="70" spans="1:36">
      <c r="A70" s="2" t="s">
        <v>26</v>
      </c>
      <c r="B70" s="2">
        <v>7209</v>
      </c>
      <c r="C70" s="2" t="s">
        <v>2067</v>
      </c>
      <c r="D70" s="2" t="s">
        <v>2068</v>
      </c>
      <c r="E70" s="4" t="s">
        <v>1305</v>
      </c>
      <c r="F70" s="2" t="s">
        <v>2069</v>
      </c>
      <c r="G70" s="2" t="s">
        <v>2070</v>
      </c>
      <c r="H70" s="2" t="s">
        <v>328</v>
      </c>
      <c r="I70" s="2" t="s">
        <v>179</v>
      </c>
      <c r="J70" s="2" t="s">
        <v>31</v>
      </c>
      <c r="K70" s="2" t="s">
        <v>31</v>
      </c>
      <c r="L70" s="2" t="s">
        <v>334</v>
      </c>
      <c r="M70" s="2" t="s">
        <v>40</v>
      </c>
      <c r="N70" s="2" t="s">
        <v>470</v>
      </c>
      <c r="O70" s="2" t="s">
        <v>132</v>
      </c>
      <c r="P70" s="2" t="s">
        <v>1881</v>
      </c>
      <c r="Q70" s="2" t="s">
        <v>422</v>
      </c>
      <c r="R70" s="2" t="s">
        <v>414</v>
      </c>
      <c r="S70" s="2" t="s">
        <v>35</v>
      </c>
      <c r="T70" s="139">
        <v>2.5910000000000002</v>
      </c>
      <c r="U70" s="2" t="s">
        <v>2071</v>
      </c>
      <c r="V70" s="150">
        <v>1.5800000000000002E-2</v>
      </c>
      <c r="W70" s="152">
        <v>2.0109999999999999E-2</v>
      </c>
      <c r="X70" s="4" t="s">
        <v>420</v>
      </c>
      <c r="Y70" s="4" t="s">
        <v>132</v>
      </c>
      <c r="Z70" s="139">
        <v>14857.14</v>
      </c>
      <c r="AA70" s="139">
        <v>1</v>
      </c>
      <c r="AB70" s="139">
        <v>112.1</v>
      </c>
      <c r="AD70" s="139">
        <v>16.655000000000001</v>
      </c>
      <c r="AG70" s="2" t="s">
        <v>37</v>
      </c>
      <c r="AH70" s="152">
        <v>3.1999999999999999E-5</v>
      </c>
      <c r="AI70" s="152">
        <v>3.65568740492777E-3</v>
      </c>
      <c r="AJ70" s="152">
        <v>8.2736910417793603E-4</v>
      </c>
    </row>
    <row r="71" spans="1:36">
      <c r="A71" s="2" t="s">
        <v>26</v>
      </c>
      <c r="B71" s="2">
        <v>7209</v>
      </c>
      <c r="C71" s="2" t="s">
        <v>2067</v>
      </c>
      <c r="D71" s="2" t="s">
        <v>2068</v>
      </c>
      <c r="E71" s="4" t="s">
        <v>1305</v>
      </c>
      <c r="F71" s="2" t="s">
        <v>2072</v>
      </c>
      <c r="G71" s="2" t="s">
        <v>2073</v>
      </c>
      <c r="H71" s="2" t="s">
        <v>328</v>
      </c>
      <c r="I71" s="2" t="s">
        <v>179</v>
      </c>
      <c r="J71" s="2" t="s">
        <v>31</v>
      </c>
      <c r="K71" s="2" t="s">
        <v>31</v>
      </c>
      <c r="L71" s="2" t="s">
        <v>334</v>
      </c>
      <c r="M71" s="2" t="s">
        <v>40</v>
      </c>
      <c r="N71" s="2" t="s">
        <v>470</v>
      </c>
      <c r="O71" s="2" t="s">
        <v>132</v>
      </c>
      <c r="P71" s="2" t="s">
        <v>1881</v>
      </c>
      <c r="Q71" s="2" t="s">
        <v>422</v>
      </c>
      <c r="R71" s="2" t="s">
        <v>414</v>
      </c>
      <c r="S71" s="2" t="s">
        <v>35</v>
      </c>
      <c r="T71" s="139">
        <v>5.2309999999999999</v>
      </c>
      <c r="U71" s="2" t="s">
        <v>2074</v>
      </c>
      <c r="V71" s="150">
        <v>8.3999999999999995E-3</v>
      </c>
      <c r="W71" s="152">
        <v>2.6040000000000001E-2</v>
      </c>
      <c r="X71" s="4" t="s">
        <v>420</v>
      </c>
      <c r="Y71" s="4" t="s">
        <v>132</v>
      </c>
      <c r="Z71" s="139">
        <v>33846.15</v>
      </c>
      <c r="AA71" s="139">
        <v>1</v>
      </c>
      <c r="AB71" s="139">
        <v>101.26</v>
      </c>
      <c r="AD71" s="139">
        <v>34.273000000000003</v>
      </c>
      <c r="AG71" s="2" t="s">
        <v>37</v>
      </c>
      <c r="AH71" s="152">
        <v>7.6000000000000004E-5</v>
      </c>
      <c r="AI71" s="152">
        <v>7.5227290860273898E-3</v>
      </c>
      <c r="AJ71" s="152">
        <v>1.7025727135449001E-3</v>
      </c>
    </row>
    <row r="72" spans="1:36">
      <c r="A72" s="2" t="s">
        <v>26</v>
      </c>
      <c r="B72" s="2">
        <v>7209</v>
      </c>
      <c r="C72" s="2" t="s">
        <v>2075</v>
      </c>
      <c r="D72" s="2" t="s">
        <v>2076</v>
      </c>
      <c r="E72" s="4" t="s">
        <v>1305</v>
      </c>
      <c r="F72" s="2" t="s">
        <v>2077</v>
      </c>
      <c r="G72" s="2" t="s">
        <v>2078</v>
      </c>
      <c r="H72" s="2" t="s">
        <v>328</v>
      </c>
      <c r="I72" s="2" t="s">
        <v>974</v>
      </c>
      <c r="J72" s="2" t="s">
        <v>31</v>
      </c>
      <c r="K72" s="2" t="s">
        <v>31</v>
      </c>
      <c r="L72" s="2" t="s">
        <v>334</v>
      </c>
      <c r="M72" s="2" t="s">
        <v>40</v>
      </c>
      <c r="N72" s="2" t="s">
        <v>451</v>
      </c>
      <c r="O72" s="2" t="s">
        <v>132</v>
      </c>
      <c r="P72" s="2" t="s">
        <v>1415</v>
      </c>
      <c r="Q72" s="2" t="s">
        <v>422</v>
      </c>
      <c r="R72" s="2" t="s">
        <v>414</v>
      </c>
      <c r="S72" s="2" t="s">
        <v>35</v>
      </c>
      <c r="T72" s="139">
        <v>5.5540000000000003</v>
      </c>
      <c r="U72" s="2" t="s">
        <v>80</v>
      </c>
      <c r="V72" s="150">
        <v>2.64E-2</v>
      </c>
      <c r="W72" s="152">
        <v>5.0410000000000003E-2</v>
      </c>
      <c r="X72" s="4" t="s">
        <v>420</v>
      </c>
      <c r="Y72" s="4" t="s">
        <v>132</v>
      </c>
      <c r="Z72" s="139">
        <v>20122.400000000001</v>
      </c>
      <c r="AA72" s="139">
        <v>1</v>
      </c>
      <c r="AB72" s="139">
        <v>88.01</v>
      </c>
      <c r="AD72" s="139">
        <v>17.71</v>
      </c>
      <c r="AG72" s="2" t="s">
        <v>37</v>
      </c>
      <c r="AH72" s="152">
        <v>1.2E-5</v>
      </c>
      <c r="AI72" s="152">
        <v>3.8872280767003899E-3</v>
      </c>
      <c r="AJ72" s="152">
        <v>8.7977227134344198E-4</v>
      </c>
    </row>
    <row r="73" spans="1:36">
      <c r="A73" s="2" t="s">
        <v>26</v>
      </c>
      <c r="B73" s="2">
        <v>7209</v>
      </c>
      <c r="C73" s="2" t="s">
        <v>1178</v>
      </c>
      <c r="D73" s="2" t="s">
        <v>1567</v>
      </c>
      <c r="E73" s="4" t="s">
        <v>1305</v>
      </c>
      <c r="F73" s="2" t="s">
        <v>2079</v>
      </c>
      <c r="G73" s="2" t="s">
        <v>2080</v>
      </c>
      <c r="H73" s="2" t="s">
        <v>328</v>
      </c>
      <c r="I73" s="2" t="s">
        <v>179</v>
      </c>
      <c r="J73" s="2" t="s">
        <v>31</v>
      </c>
      <c r="K73" s="2" t="s">
        <v>31</v>
      </c>
      <c r="L73" s="2" t="s">
        <v>334</v>
      </c>
      <c r="M73" s="2" t="s">
        <v>40</v>
      </c>
      <c r="N73" s="2" t="s">
        <v>454</v>
      </c>
      <c r="O73" s="2" t="s">
        <v>132</v>
      </c>
      <c r="P73" s="2" t="s">
        <v>94</v>
      </c>
      <c r="Q73" s="2" t="s">
        <v>422</v>
      </c>
      <c r="R73" s="2" t="s">
        <v>414</v>
      </c>
      <c r="S73" s="2" t="s">
        <v>35</v>
      </c>
      <c r="T73" s="139">
        <v>1.23</v>
      </c>
      <c r="U73" s="2" t="s">
        <v>1868</v>
      </c>
      <c r="V73" s="150">
        <v>8.3000000000000001E-3</v>
      </c>
      <c r="W73" s="152">
        <v>1.3979999999999999E-2</v>
      </c>
      <c r="X73" s="4" t="s">
        <v>420</v>
      </c>
      <c r="Y73" s="4" t="s">
        <v>132</v>
      </c>
      <c r="Z73" s="139">
        <v>32864</v>
      </c>
      <c r="AA73" s="139">
        <v>1</v>
      </c>
      <c r="AB73" s="139">
        <v>111.66</v>
      </c>
      <c r="AD73" s="139">
        <v>36.695999999999998</v>
      </c>
      <c r="AG73" s="2" t="s">
        <v>37</v>
      </c>
      <c r="AH73" s="152">
        <v>1.1E-5</v>
      </c>
      <c r="AI73" s="152">
        <v>8.05464250403597E-3</v>
      </c>
      <c r="AJ73" s="152">
        <v>1.82295738526622E-3</v>
      </c>
    </row>
    <row r="74" spans="1:36">
      <c r="A74" s="2" t="s">
        <v>26</v>
      </c>
      <c r="B74" s="2">
        <v>7209</v>
      </c>
      <c r="C74" s="2" t="s">
        <v>1178</v>
      </c>
      <c r="D74" s="2" t="s">
        <v>1567</v>
      </c>
      <c r="E74" s="4" t="s">
        <v>1305</v>
      </c>
      <c r="F74" s="2" t="s">
        <v>2081</v>
      </c>
      <c r="G74" s="2" t="s">
        <v>2082</v>
      </c>
      <c r="H74" s="2" t="s">
        <v>328</v>
      </c>
      <c r="I74" s="2" t="s">
        <v>179</v>
      </c>
      <c r="J74" s="2" t="s">
        <v>31</v>
      </c>
      <c r="K74" s="2" t="s">
        <v>31</v>
      </c>
      <c r="L74" s="2" t="s">
        <v>334</v>
      </c>
      <c r="M74" s="2" t="s">
        <v>40</v>
      </c>
      <c r="N74" s="2" t="s">
        <v>454</v>
      </c>
      <c r="O74" s="2" t="s">
        <v>132</v>
      </c>
      <c r="P74" s="2" t="s">
        <v>181</v>
      </c>
      <c r="Q74" s="2" t="s">
        <v>182</v>
      </c>
      <c r="R74" s="2" t="s">
        <v>414</v>
      </c>
      <c r="S74" s="2" t="s">
        <v>35</v>
      </c>
      <c r="T74" s="139">
        <v>3.07</v>
      </c>
      <c r="U74" s="2" t="s">
        <v>2083</v>
      </c>
      <c r="V74" s="150">
        <v>1.8599999999999998E-2</v>
      </c>
      <c r="W74" s="152">
        <v>1.8350000000000002E-2</v>
      </c>
      <c r="X74" s="4" t="s">
        <v>420</v>
      </c>
      <c r="Y74" s="4" t="s">
        <v>132</v>
      </c>
      <c r="Z74" s="139">
        <v>29000</v>
      </c>
      <c r="AA74" s="139">
        <v>1</v>
      </c>
      <c r="AB74" s="139">
        <v>100.55</v>
      </c>
      <c r="AD74" s="139">
        <v>29.16</v>
      </c>
      <c r="AG74" s="2" t="s">
        <v>37</v>
      </c>
      <c r="AH74" s="152">
        <v>2.4000000000000001E-5</v>
      </c>
      <c r="AI74" s="152">
        <v>6.4004173959145098E-3</v>
      </c>
      <c r="AJ74" s="152">
        <v>1.4485668550556199E-3</v>
      </c>
    </row>
    <row r="75" spans="1:36">
      <c r="A75" s="2" t="s">
        <v>26</v>
      </c>
      <c r="B75" s="2">
        <v>7209</v>
      </c>
      <c r="C75" s="2" t="s">
        <v>1178</v>
      </c>
      <c r="D75" s="2" t="s">
        <v>1567</v>
      </c>
      <c r="E75" s="4" t="s">
        <v>1305</v>
      </c>
      <c r="F75" s="2" t="s">
        <v>2084</v>
      </c>
      <c r="G75" s="2" t="s">
        <v>2085</v>
      </c>
      <c r="H75" s="2" t="s">
        <v>328</v>
      </c>
      <c r="I75" s="2" t="s">
        <v>179</v>
      </c>
      <c r="J75" s="2" t="s">
        <v>31</v>
      </c>
      <c r="K75" s="2" t="s">
        <v>31</v>
      </c>
      <c r="L75" s="2" t="s">
        <v>334</v>
      </c>
      <c r="M75" s="2" t="s">
        <v>40</v>
      </c>
      <c r="N75" s="2" t="s">
        <v>454</v>
      </c>
      <c r="O75" s="2" t="s">
        <v>132</v>
      </c>
      <c r="P75" s="2" t="s">
        <v>181</v>
      </c>
      <c r="Q75" s="2" t="s">
        <v>182</v>
      </c>
      <c r="R75" s="2" t="s">
        <v>414</v>
      </c>
      <c r="S75" s="2" t="s">
        <v>35</v>
      </c>
      <c r="T75" s="139">
        <v>3.6459999999999999</v>
      </c>
      <c r="U75" s="2" t="s">
        <v>2086</v>
      </c>
      <c r="V75" s="150">
        <v>1E-3</v>
      </c>
      <c r="W75" s="152">
        <v>1.8010000000000002E-2</v>
      </c>
      <c r="X75" s="4" t="s">
        <v>420</v>
      </c>
      <c r="Y75" s="4" t="s">
        <v>132</v>
      </c>
      <c r="Z75" s="139">
        <v>54000</v>
      </c>
      <c r="AA75" s="139">
        <v>1</v>
      </c>
      <c r="AB75" s="139">
        <v>102.55</v>
      </c>
      <c r="AD75" s="139">
        <v>55.377000000000002</v>
      </c>
      <c r="AG75" s="2" t="s">
        <v>37</v>
      </c>
      <c r="AH75" s="152">
        <v>1.7E-5</v>
      </c>
      <c r="AI75" s="152">
        <v>1.2155075160189901E-2</v>
      </c>
      <c r="AJ75" s="152">
        <v>2.7509829294883399E-3</v>
      </c>
    </row>
    <row r="76" spans="1:36">
      <c r="A76" s="2" t="s">
        <v>26</v>
      </c>
      <c r="B76" s="2">
        <v>7209</v>
      </c>
      <c r="C76" s="2" t="s">
        <v>1178</v>
      </c>
      <c r="D76" s="2" t="s">
        <v>1567</v>
      </c>
      <c r="E76" s="4" t="s">
        <v>1305</v>
      </c>
      <c r="F76" s="2" t="s">
        <v>2087</v>
      </c>
      <c r="G76" s="2" t="s">
        <v>2088</v>
      </c>
      <c r="H76" s="2" t="s">
        <v>328</v>
      </c>
      <c r="I76" s="2" t="s">
        <v>179</v>
      </c>
      <c r="J76" s="2" t="s">
        <v>31</v>
      </c>
      <c r="K76" s="2" t="s">
        <v>31</v>
      </c>
      <c r="L76" s="2" t="s">
        <v>334</v>
      </c>
      <c r="M76" s="2" t="s">
        <v>40</v>
      </c>
      <c r="N76" s="2" t="s">
        <v>454</v>
      </c>
      <c r="O76" s="2" t="s">
        <v>132</v>
      </c>
      <c r="P76" s="2" t="s">
        <v>181</v>
      </c>
      <c r="Q76" s="2" t="s">
        <v>182</v>
      </c>
      <c r="R76" s="2" t="s">
        <v>414</v>
      </c>
      <c r="S76" s="2" t="s">
        <v>35</v>
      </c>
      <c r="T76" s="139">
        <v>5.54</v>
      </c>
      <c r="U76" s="2" t="s">
        <v>2089</v>
      </c>
      <c r="V76" s="150">
        <v>2.0199999999999999E-2</v>
      </c>
      <c r="W76" s="152">
        <v>2.0369999999999999E-2</v>
      </c>
      <c r="X76" s="4" t="s">
        <v>420</v>
      </c>
      <c r="Y76" s="4" t="s">
        <v>132</v>
      </c>
      <c r="Z76" s="139">
        <v>29000</v>
      </c>
      <c r="AA76" s="139">
        <v>1</v>
      </c>
      <c r="AB76" s="139">
        <v>100.75</v>
      </c>
      <c r="AD76" s="139">
        <v>29.218</v>
      </c>
      <c r="AG76" s="2" t="s">
        <v>37</v>
      </c>
      <c r="AH76" s="152">
        <v>1.4E-5</v>
      </c>
      <c r="AI76" s="152">
        <v>6.4131482112221496E-3</v>
      </c>
      <c r="AJ76" s="152">
        <v>1.4514481416892501E-3</v>
      </c>
    </row>
    <row r="77" spans="1:36">
      <c r="A77" s="2" t="s">
        <v>26</v>
      </c>
      <c r="B77" s="2">
        <v>7209</v>
      </c>
      <c r="C77" s="2" t="s">
        <v>1178</v>
      </c>
      <c r="D77" s="2" t="s">
        <v>1567</v>
      </c>
      <c r="E77" s="4" t="s">
        <v>1305</v>
      </c>
      <c r="F77" s="2" t="s">
        <v>2090</v>
      </c>
      <c r="G77" s="2" t="s">
        <v>2091</v>
      </c>
      <c r="H77" s="2" t="s">
        <v>328</v>
      </c>
      <c r="I77" s="2" t="s">
        <v>179</v>
      </c>
      <c r="J77" s="2" t="s">
        <v>31</v>
      </c>
      <c r="K77" s="2" t="s">
        <v>31</v>
      </c>
      <c r="L77" s="2" t="s">
        <v>334</v>
      </c>
      <c r="M77" s="2" t="s">
        <v>40</v>
      </c>
      <c r="N77" s="2" t="s">
        <v>454</v>
      </c>
      <c r="O77" s="2" t="s">
        <v>132</v>
      </c>
      <c r="P77" s="2" t="s">
        <v>181</v>
      </c>
      <c r="Q77" s="2" t="s">
        <v>182</v>
      </c>
      <c r="R77" s="2" t="s">
        <v>414</v>
      </c>
      <c r="S77" s="2" t="s">
        <v>35</v>
      </c>
      <c r="T77" s="139">
        <v>5.6390000000000002</v>
      </c>
      <c r="U77" s="2" t="s">
        <v>2092</v>
      </c>
      <c r="V77" s="150">
        <v>1E-3</v>
      </c>
      <c r="W77" s="152">
        <v>2.069E-2</v>
      </c>
      <c r="X77" s="4" t="s">
        <v>420</v>
      </c>
      <c r="Y77" s="4" t="s">
        <v>132</v>
      </c>
      <c r="Z77" s="139">
        <v>28000</v>
      </c>
      <c r="AA77" s="139">
        <v>1</v>
      </c>
      <c r="AB77" s="139">
        <v>97.7</v>
      </c>
      <c r="AD77" s="139">
        <v>27.356000000000002</v>
      </c>
      <c r="AG77" s="2" t="s">
        <v>37</v>
      </c>
      <c r="AH77" s="152">
        <v>2.8E-5</v>
      </c>
      <c r="AI77" s="152">
        <v>6.0045548888917003E-3</v>
      </c>
      <c r="AJ77" s="152">
        <v>1.35897374395657E-3</v>
      </c>
    </row>
    <row r="78" spans="1:36">
      <c r="A78" s="2" t="s">
        <v>26</v>
      </c>
      <c r="B78" s="2">
        <v>7209</v>
      </c>
      <c r="C78" s="2" t="s">
        <v>1178</v>
      </c>
      <c r="D78" s="2" t="s">
        <v>1567</v>
      </c>
      <c r="E78" s="4" t="s">
        <v>1305</v>
      </c>
      <c r="F78" s="2" t="s">
        <v>2093</v>
      </c>
      <c r="G78" s="2" t="s">
        <v>2094</v>
      </c>
      <c r="H78" s="2" t="s">
        <v>328</v>
      </c>
      <c r="I78" s="2" t="s">
        <v>179</v>
      </c>
      <c r="J78" s="2" t="s">
        <v>31</v>
      </c>
      <c r="K78" s="2" t="s">
        <v>31</v>
      </c>
      <c r="L78" s="2" t="s">
        <v>334</v>
      </c>
      <c r="M78" s="2" t="s">
        <v>40</v>
      </c>
      <c r="N78" s="2" t="s">
        <v>454</v>
      </c>
      <c r="O78" s="2" t="s">
        <v>132</v>
      </c>
      <c r="P78" s="2" t="s">
        <v>1827</v>
      </c>
      <c r="Q78" s="2" t="s">
        <v>182</v>
      </c>
      <c r="R78" s="2" t="s">
        <v>414</v>
      </c>
      <c r="S78" s="2" t="s">
        <v>35</v>
      </c>
      <c r="T78" s="139">
        <v>0.91200000000000003</v>
      </c>
      <c r="U78" s="2" t="s">
        <v>2095</v>
      </c>
      <c r="V78" s="150">
        <v>2.4199999999999999E-2</v>
      </c>
      <c r="W78" s="152">
        <v>1.8509999999999999E-2</v>
      </c>
      <c r="X78" s="4" t="s">
        <v>420</v>
      </c>
      <c r="Y78" s="4" t="s">
        <v>132</v>
      </c>
      <c r="Z78" s="139">
        <v>50000</v>
      </c>
      <c r="AA78" s="139">
        <v>1</v>
      </c>
      <c r="AB78" s="139">
        <v>112.35</v>
      </c>
      <c r="AD78" s="139">
        <v>56.174999999999997</v>
      </c>
      <c r="AG78" s="2" t="s">
        <v>37</v>
      </c>
      <c r="AH78" s="152">
        <v>3.4999999999999997E-5</v>
      </c>
      <c r="AI78" s="152">
        <v>1.2330233619077801E-2</v>
      </c>
      <c r="AJ78" s="152">
        <v>2.79062545937857E-3</v>
      </c>
    </row>
    <row r="79" spans="1:36">
      <c r="A79" s="2" t="s">
        <v>26</v>
      </c>
      <c r="B79" s="2">
        <v>7209</v>
      </c>
      <c r="C79" s="2" t="s">
        <v>1178</v>
      </c>
      <c r="D79" s="2" t="s">
        <v>1567</v>
      </c>
      <c r="E79" s="4" t="s">
        <v>1305</v>
      </c>
      <c r="F79" s="2" t="s">
        <v>2096</v>
      </c>
      <c r="G79" s="2" t="s">
        <v>2097</v>
      </c>
      <c r="H79" s="2" t="s">
        <v>328</v>
      </c>
      <c r="I79" s="2" t="s">
        <v>179</v>
      </c>
      <c r="J79" s="2" t="s">
        <v>31</v>
      </c>
      <c r="K79" s="2" t="s">
        <v>31</v>
      </c>
      <c r="L79" s="2" t="s">
        <v>334</v>
      </c>
      <c r="M79" s="2" t="s">
        <v>40</v>
      </c>
      <c r="N79" s="2" t="s">
        <v>454</v>
      </c>
      <c r="O79" s="2" t="s">
        <v>132</v>
      </c>
      <c r="P79" s="2" t="s">
        <v>1881</v>
      </c>
      <c r="Q79" s="2" t="s">
        <v>422</v>
      </c>
      <c r="R79" s="2" t="s">
        <v>414</v>
      </c>
      <c r="S79" s="2" t="s">
        <v>35</v>
      </c>
      <c r="T79" s="139">
        <v>3.899</v>
      </c>
      <c r="U79" s="2" t="s">
        <v>2098</v>
      </c>
      <c r="V79" s="150">
        <v>1.4999999999999999E-2</v>
      </c>
      <c r="W79" s="152">
        <v>2.6530000000000001E-2</v>
      </c>
      <c r="X79" s="4" t="s">
        <v>420</v>
      </c>
      <c r="Y79" s="4" t="s">
        <v>132</v>
      </c>
      <c r="Z79" s="139">
        <v>50000</v>
      </c>
      <c r="AA79" s="139">
        <v>1</v>
      </c>
      <c r="AB79" s="139">
        <v>103</v>
      </c>
      <c r="AD79" s="139">
        <v>51.5</v>
      </c>
      <c r="AG79" s="2" t="s">
        <v>37</v>
      </c>
      <c r="AH79" s="152">
        <v>3.6000000000000001E-5</v>
      </c>
      <c r="AI79" s="152">
        <v>1.13040860059191E-2</v>
      </c>
      <c r="AJ79" s="152">
        <v>2.5583838212371399E-3</v>
      </c>
    </row>
    <row r="80" spans="1:36">
      <c r="A80" s="2" t="s">
        <v>26</v>
      </c>
      <c r="B80" s="2">
        <v>7209</v>
      </c>
      <c r="C80" s="2" t="s">
        <v>2099</v>
      </c>
      <c r="D80" s="2" t="s">
        <v>2100</v>
      </c>
      <c r="E80" s="4" t="s">
        <v>1305</v>
      </c>
      <c r="F80" s="2" t="s">
        <v>2101</v>
      </c>
      <c r="G80" s="2" t="s">
        <v>2102</v>
      </c>
      <c r="H80" s="2" t="s">
        <v>328</v>
      </c>
      <c r="I80" s="2" t="s">
        <v>179</v>
      </c>
      <c r="J80" s="2" t="s">
        <v>31</v>
      </c>
      <c r="K80" s="2" t="s">
        <v>31</v>
      </c>
      <c r="L80" s="2" t="s">
        <v>334</v>
      </c>
      <c r="M80" s="2" t="s">
        <v>40</v>
      </c>
      <c r="N80" s="2" t="s">
        <v>457</v>
      </c>
      <c r="O80" s="2" t="s">
        <v>132</v>
      </c>
      <c r="P80" s="2" t="s">
        <v>1373</v>
      </c>
      <c r="Q80" s="2" t="s">
        <v>422</v>
      </c>
      <c r="R80" s="2" t="s">
        <v>414</v>
      </c>
      <c r="S80" s="2" t="s">
        <v>35</v>
      </c>
      <c r="T80" s="139">
        <v>3.4660000000000002</v>
      </c>
      <c r="U80" s="2" t="s">
        <v>2103</v>
      </c>
      <c r="V80" s="150">
        <v>3.73E-2</v>
      </c>
      <c r="W80" s="152">
        <v>3.4209999999999997E-2</v>
      </c>
      <c r="X80" s="4" t="s">
        <v>420</v>
      </c>
      <c r="Y80" s="4" t="s">
        <v>132</v>
      </c>
      <c r="Z80" s="139">
        <v>18000</v>
      </c>
      <c r="AA80" s="139">
        <v>1</v>
      </c>
      <c r="AB80" s="139">
        <v>105.42</v>
      </c>
      <c r="AD80" s="139">
        <v>18.975999999999999</v>
      </c>
      <c r="AG80" s="2" t="s">
        <v>37</v>
      </c>
      <c r="AH80" s="152">
        <v>7.7000000000000001E-5</v>
      </c>
      <c r="AI80" s="152">
        <v>4.1650837750275404E-3</v>
      </c>
      <c r="AJ80" s="152">
        <v>9.4265763181102002E-4</v>
      </c>
    </row>
    <row r="81" spans="1:36">
      <c r="A81" s="2" t="s">
        <v>26</v>
      </c>
      <c r="B81" s="2">
        <v>7209</v>
      </c>
      <c r="C81" s="2" t="s">
        <v>2104</v>
      </c>
      <c r="D81" s="2" t="s">
        <v>2105</v>
      </c>
      <c r="E81" s="4" t="s">
        <v>1305</v>
      </c>
      <c r="F81" s="2" t="s">
        <v>2106</v>
      </c>
      <c r="G81" s="2" t="s">
        <v>2107</v>
      </c>
      <c r="H81" s="2" t="s">
        <v>328</v>
      </c>
      <c r="I81" s="2" t="s">
        <v>974</v>
      </c>
      <c r="J81" s="2" t="s">
        <v>91</v>
      </c>
      <c r="K81" s="2" t="s">
        <v>31</v>
      </c>
      <c r="L81" s="2" t="s">
        <v>334</v>
      </c>
      <c r="M81" s="2" t="s">
        <v>40</v>
      </c>
      <c r="N81" s="2" t="s">
        <v>453</v>
      </c>
      <c r="O81" s="2" t="s">
        <v>132</v>
      </c>
      <c r="P81" s="2" t="s">
        <v>1831</v>
      </c>
      <c r="Q81" s="2" t="s">
        <v>93</v>
      </c>
      <c r="R81" s="2" t="s">
        <v>416</v>
      </c>
      <c r="S81" s="2" t="s">
        <v>35</v>
      </c>
      <c r="T81" s="139">
        <v>3.8239999999999998</v>
      </c>
      <c r="U81" s="2" t="s">
        <v>2108</v>
      </c>
      <c r="V81" s="150">
        <v>8.1500000000000003E-2</v>
      </c>
      <c r="W81" s="152">
        <v>6.8169999999999994E-2</v>
      </c>
      <c r="X81" s="4" t="s">
        <v>420</v>
      </c>
      <c r="Y81" s="4" t="s">
        <v>132</v>
      </c>
      <c r="Z81" s="139">
        <v>19000</v>
      </c>
      <c r="AA81" s="139">
        <v>1</v>
      </c>
      <c r="AB81" s="139">
        <v>105.58</v>
      </c>
      <c r="AD81" s="139">
        <v>20.059999999999999</v>
      </c>
      <c r="AG81" s="2" t="s">
        <v>37</v>
      </c>
      <c r="AH81" s="152">
        <v>0</v>
      </c>
      <c r="AI81" s="152">
        <v>4.4031500212803497E-3</v>
      </c>
      <c r="AJ81" s="152">
        <v>9.9653769185983204E-4</v>
      </c>
    </row>
    <row r="82" spans="1:36">
      <c r="A82" s="2" t="s">
        <v>26</v>
      </c>
      <c r="B82" s="2">
        <v>7209</v>
      </c>
      <c r="C82" s="2" t="s">
        <v>2109</v>
      </c>
      <c r="D82" s="2" t="s">
        <v>2110</v>
      </c>
      <c r="E82" s="4" t="s">
        <v>1305</v>
      </c>
      <c r="F82" s="2" t="s">
        <v>2111</v>
      </c>
      <c r="G82" s="2" t="s">
        <v>2112</v>
      </c>
      <c r="H82" s="2" t="s">
        <v>328</v>
      </c>
      <c r="I82" s="2" t="s">
        <v>974</v>
      </c>
      <c r="J82" s="2" t="s">
        <v>91</v>
      </c>
      <c r="K82" s="2" t="s">
        <v>92</v>
      </c>
      <c r="L82" s="2" t="s">
        <v>334</v>
      </c>
      <c r="M82" s="2" t="s">
        <v>40</v>
      </c>
      <c r="N82" s="2" t="s">
        <v>471</v>
      </c>
      <c r="O82" s="2" t="s">
        <v>132</v>
      </c>
      <c r="P82" s="2" t="s">
        <v>2113</v>
      </c>
      <c r="Q82" s="2" t="s">
        <v>422</v>
      </c>
      <c r="R82" s="2" t="s">
        <v>414</v>
      </c>
      <c r="S82" s="2" t="s">
        <v>35</v>
      </c>
      <c r="T82" s="139">
        <v>1.607</v>
      </c>
      <c r="U82" s="2" t="s">
        <v>2114</v>
      </c>
      <c r="V82" s="150">
        <v>3.95E-2</v>
      </c>
      <c r="W82" s="152">
        <v>5.9790000000000003E-2</v>
      </c>
      <c r="X82" s="4" t="s">
        <v>420</v>
      </c>
      <c r="Y82" s="4" t="s">
        <v>132</v>
      </c>
      <c r="Z82" s="139">
        <v>6500</v>
      </c>
      <c r="AA82" s="139">
        <v>1</v>
      </c>
      <c r="AB82" s="139">
        <v>98.29</v>
      </c>
      <c r="AD82" s="139">
        <v>6.3890000000000002</v>
      </c>
      <c r="AG82" s="2" t="s">
        <v>37</v>
      </c>
      <c r="AH82" s="152">
        <v>1.0000000000000001E-5</v>
      </c>
      <c r="AI82" s="152">
        <v>1.40233223065857E-3</v>
      </c>
      <c r="AJ82" s="152">
        <v>3.173811742973E-4</v>
      </c>
    </row>
    <row r="83" spans="1:36">
      <c r="A83" s="2" t="s">
        <v>26</v>
      </c>
      <c r="B83" s="2">
        <v>7209</v>
      </c>
      <c r="C83" s="2" t="s">
        <v>1573</v>
      </c>
      <c r="D83" s="2" t="s">
        <v>1574</v>
      </c>
      <c r="E83" s="4" t="s">
        <v>1305</v>
      </c>
      <c r="F83" s="2" t="s">
        <v>2115</v>
      </c>
      <c r="G83" s="2" t="s">
        <v>2116</v>
      </c>
      <c r="H83" s="2" t="s">
        <v>328</v>
      </c>
      <c r="I83" s="2" t="s">
        <v>179</v>
      </c>
      <c r="J83" s="2" t="s">
        <v>31</v>
      </c>
      <c r="K83" s="2" t="s">
        <v>31</v>
      </c>
      <c r="L83" s="2" t="s">
        <v>334</v>
      </c>
      <c r="M83" s="2" t="s">
        <v>40</v>
      </c>
      <c r="N83" s="2" t="s">
        <v>470</v>
      </c>
      <c r="O83" s="2" t="s">
        <v>132</v>
      </c>
      <c r="P83" s="2" t="s">
        <v>1881</v>
      </c>
      <c r="Q83" s="2" t="s">
        <v>422</v>
      </c>
      <c r="R83" s="2" t="s">
        <v>414</v>
      </c>
      <c r="S83" s="2" t="s">
        <v>35</v>
      </c>
      <c r="T83" s="139">
        <v>3.903</v>
      </c>
      <c r="U83" s="2" t="s">
        <v>2002</v>
      </c>
      <c r="V83" s="150">
        <v>2.81E-2</v>
      </c>
      <c r="W83" s="152">
        <v>2.4490000000000001E-2</v>
      </c>
      <c r="X83" s="4" t="s">
        <v>420</v>
      </c>
      <c r="Y83" s="4" t="s">
        <v>132</v>
      </c>
      <c r="Z83" s="139">
        <v>18750</v>
      </c>
      <c r="AA83" s="139">
        <v>1</v>
      </c>
      <c r="AB83" s="139">
        <v>115.32</v>
      </c>
      <c r="AD83" s="139">
        <v>21.622</v>
      </c>
      <c r="AG83" s="2" t="s">
        <v>37</v>
      </c>
      <c r="AH83" s="152">
        <v>1.4E-5</v>
      </c>
      <c r="AI83" s="152">
        <v>4.7460698963686498E-3</v>
      </c>
      <c r="AJ83" s="152">
        <v>1.07414862475146E-3</v>
      </c>
    </row>
    <row r="84" spans="1:36">
      <c r="A84" s="2" t="s">
        <v>26</v>
      </c>
      <c r="B84" s="2">
        <v>7209</v>
      </c>
      <c r="C84" s="2" t="s">
        <v>2117</v>
      </c>
      <c r="D84" s="2" t="s">
        <v>2118</v>
      </c>
      <c r="E84" s="4" t="s">
        <v>1305</v>
      </c>
      <c r="F84" s="2" t="s">
        <v>2119</v>
      </c>
      <c r="G84" s="2" t="s">
        <v>2120</v>
      </c>
      <c r="H84" s="2" t="s">
        <v>328</v>
      </c>
      <c r="I84" s="2" t="s">
        <v>179</v>
      </c>
      <c r="J84" s="2" t="s">
        <v>31</v>
      </c>
      <c r="K84" s="2" t="s">
        <v>31</v>
      </c>
      <c r="L84" s="2" t="s">
        <v>334</v>
      </c>
      <c r="M84" s="2" t="s">
        <v>40</v>
      </c>
      <c r="N84" s="2" t="s">
        <v>470</v>
      </c>
      <c r="O84" s="2" t="s">
        <v>132</v>
      </c>
      <c r="P84" s="2" t="s">
        <v>2015</v>
      </c>
      <c r="Q84" s="2" t="s">
        <v>182</v>
      </c>
      <c r="R84" s="2" t="s">
        <v>414</v>
      </c>
      <c r="S84" s="2" t="s">
        <v>35</v>
      </c>
      <c r="T84" s="139">
        <v>2.21</v>
      </c>
      <c r="U84" s="2" t="s">
        <v>2121</v>
      </c>
      <c r="V84" s="150">
        <v>1.4E-2</v>
      </c>
      <c r="W84" s="152">
        <v>2.162E-2</v>
      </c>
      <c r="X84" s="4" t="s">
        <v>420</v>
      </c>
      <c r="Y84" s="4" t="s">
        <v>132</v>
      </c>
      <c r="Z84" s="139">
        <v>18880</v>
      </c>
      <c r="AA84" s="139">
        <v>1</v>
      </c>
      <c r="AB84" s="139">
        <v>109.99</v>
      </c>
      <c r="AD84" s="139">
        <v>20.765999999999998</v>
      </c>
      <c r="AG84" s="2" t="s">
        <v>37</v>
      </c>
      <c r="AH84" s="152">
        <v>2.0999999999999999E-5</v>
      </c>
      <c r="AI84" s="152">
        <v>4.5580954574087002E-3</v>
      </c>
      <c r="AJ84" s="152">
        <v>1.03160553341356E-3</v>
      </c>
    </row>
    <row r="85" spans="1:36">
      <c r="A85" s="2" t="s">
        <v>26</v>
      </c>
      <c r="B85" s="2">
        <v>7209</v>
      </c>
      <c r="C85" s="2" t="s">
        <v>2117</v>
      </c>
      <c r="D85" s="2" t="s">
        <v>2118</v>
      </c>
      <c r="E85" s="4" t="s">
        <v>1305</v>
      </c>
      <c r="F85" s="2" t="s">
        <v>2122</v>
      </c>
      <c r="G85" s="2" t="s">
        <v>2123</v>
      </c>
      <c r="H85" s="2" t="s">
        <v>328</v>
      </c>
      <c r="I85" s="2" t="s">
        <v>179</v>
      </c>
      <c r="J85" s="2" t="s">
        <v>31</v>
      </c>
      <c r="K85" s="2" t="s">
        <v>31</v>
      </c>
      <c r="L85" s="2" t="s">
        <v>334</v>
      </c>
      <c r="M85" s="2" t="s">
        <v>40</v>
      </c>
      <c r="N85" s="2" t="s">
        <v>470</v>
      </c>
      <c r="O85" s="2" t="s">
        <v>132</v>
      </c>
      <c r="P85" s="2" t="s">
        <v>1814</v>
      </c>
      <c r="Q85" s="2" t="s">
        <v>182</v>
      </c>
      <c r="R85" s="2" t="s">
        <v>414</v>
      </c>
      <c r="S85" s="2" t="s">
        <v>35</v>
      </c>
      <c r="T85" s="139">
        <v>2.077</v>
      </c>
      <c r="U85" s="2" t="s">
        <v>2124</v>
      </c>
      <c r="V85" s="150">
        <v>2.0500000000000001E-2</v>
      </c>
      <c r="W85" s="152">
        <v>2.3279999999999999E-2</v>
      </c>
      <c r="X85" s="4" t="s">
        <v>420</v>
      </c>
      <c r="Y85" s="4" t="s">
        <v>132</v>
      </c>
      <c r="Z85" s="139">
        <v>32610.34</v>
      </c>
      <c r="AA85" s="139">
        <v>1</v>
      </c>
      <c r="AB85" s="139">
        <v>112.41</v>
      </c>
      <c r="AD85" s="139">
        <v>36.656999999999996</v>
      </c>
      <c r="AG85" s="2" t="s">
        <v>37</v>
      </c>
      <c r="AH85" s="152">
        <v>4.3000000000000002E-5</v>
      </c>
      <c r="AI85" s="152">
        <v>8.0461569314234597E-3</v>
      </c>
      <c r="AJ85" s="152">
        <v>1.8210368981366599E-3</v>
      </c>
    </row>
    <row r="86" spans="1:36">
      <c r="A86" s="2" t="s">
        <v>26</v>
      </c>
      <c r="B86" s="2">
        <v>7209</v>
      </c>
      <c r="C86" s="2" t="s">
        <v>2125</v>
      </c>
      <c r="D86" s="2" t="s">
        <v>2126</v>
      </c>
      <c r="E86" s="4" t="s">
        <v>1305</v>
      </c>
      <c r="F86" s="2" t="s">
        <v>2127</v>
      </c>
      <c r="G86" s="2" t="s">
        <v>2128</v>
      </c>
      <c r="H86" s="2" t="s">
        <v>328</v>
      </c>
      <c r="I86" s="2" t="s">
        <v>179</v>
      </c>
      <c r="J86" s="2" t="s">
        <v>31</v>
      </c>
      <c r="K86" s="2" t="s">
        <v>31</v>
      </c>
      <c r="L86" s="2" t="s">
        <v>334</v>
      </c>
      <c r="M86" s="2" t="s">
        <v>40</v>
      </c>
      <c r="N86" s="2" t="s">
        <v>454</v>
      </c>
      <c r="O86" s="2" t="s">
        <v>132</v>
      </c>
      <c r="P86" s="2" t="s">
        <v>94</v>
      </c>
      <c r="Q86" s="2" t="s">
        <v>422</v>
      </c>
      <c r="R86" s="2" t="s">
        <v>414</v>
      </c>
      <c r="S86" s="2" t="s">
        <v>35</v>
      </c>
      <c r="T86" s="139">
        <v>3.4209999999999998</v>
      </c>
      <c r="U86" s="2" t="s">
        <v>2129</v>
      </c>
      <c r="V86" s="150">
        <v>1.2200000000000001E-2</v>
      </c>
      <c r="W86" s="152">
        <v>1.7999999999999999E-2</v>
      </c>
      <c r="X86" s="4" t="s">
        <v>420</v>
      </c>
      <c r="Y86" s="4" t="s">
        <v>132</v>
      </c>
      <c r="Z86" s="139">
        <v>26620</v>
      </c>
      <c r="AA86" s="139">
        <v>1</v>
      </c>
      <c r="AB86" s="139">
        <v>111.35</v>
      </c>
      <c r="AD86" s="139">
        <v>29.640999999999998</v>
      </c>
      <c r="AG86" s="2" t="s">
        <v>37</v>
      </c>
      <c r="AH86" s="152">
        <v>9.0000000000000002E-6</v>
      </c>
      <c r="AI86" s="152">
        <v>6.5061863264712499E-3</v>
      </c>
      <c r="AJ86" s="152">
        <v>1.4725048824719201E-3</v>
      </c>
    </row>
    <row r="87" spans="1:36">
      <c r="A87" s="2" t="s">
        <v>26</v>
      </c>
      <c r="B87" s="2">
        <v>7209</v>
      </c>
      <c r="C87" s="2" t="s">
        <v>2125</v>
      </c>
      <c r="D87" s="2" t="s">
        <v>2126</v>
      </c>
      <c r="E87" s="4" t="s">
        <v>1305</v>
      </c>
      <c r="F87" s="2" t="s">
        <v>2130</v>
      </c>
      <c r="G87" s="2" t="s">
        <v>2131</v>
      </c>
      <c r="H87" s="2" t="s">
        <v>328</v>
      </c>
      <c r="I87" s="2" t="s">
        <v>179</v>
      </c>
      <c r="J87" s="2" t="s">
        <v>31</v>
      </c>
      <c r="K87" s="2" t="s">
        <v>31</v>
      </c>
      <c r="L87" s="2" t="s">
        <v>334</v>
      </c>
      <c r="M87" s="2" t="s">
        <v>40</v>
      </c>
      <c r="N87" s="2" t="s">
        <v>454</v>
      </c>
      <c r="O87" s="2" t="s">
        <v>132</v>
      </c>
      <c r="P87" s="2" t="s">
        <v>94</v>
      </c>
      <c r="Q87" s="2" t="s">
        <v>422</v>
      </c>
      <c r="R87" s="2" t="s">
        <v>414</v>
      </c>
      <c r="S87" s="2" t="s">
        <v>35</v>
      </c>
      <c r="T87" s="139">
        <v>4.5510000000000002</v>
      </c>
      <c r="U87" s="2" t="s">
        <v>2132</v>
      </c>
      <c r="V87" s="150">
        <v>1E-3</v>
      </c>
      <c r="W87" s="152">
        <v>1.9689999999999999E-2</v>
      </c>
      <c r="X87" s="4" t="s">
        <v>420</v>
      </c>
      <c r="Y87" s="4" t="s">
        <v>132</v>
      </c>
      <c r="Z87" s="139">
        <v>77000</v>
      </c>
      <c r="AA87" s="139">
        <v>1</v>
      </c>
      <c r="AB87" s="139">
        <v>100.35</v>
      </c>
      <c r="AD87" s="139">
        <v>77.269000000000005</v>
      </c>
      <c r="AG87" s="2" t="s">
        <v>37</v>
      </c>
      <c r="AH87" s="152">
        <v>2.3E-5</v>
      </c>
      <c r="AI87" s="152">
        <v>1.69604091967838E-2</v>
      </c>
      <c r="AJ87" s="152">
        <v>3.83854444029288E-3</v>
      </c>
    </row>
    <row r="88" spans="1:36">
      <c r="A88" s="2" t="s">
        <v>26</v>
      </c>
      <c r="B88" s="2">
        <v>7209</v>
      </c>
      <c r="C88" s="2" t="s">
        <v>2125</v>
      </c>
      <c r="D88" s="2" t="s">
        <v>2126</v>
      </c>
      <c r="E88" s="4" t="s">
        <v>1305</v>
      </c>
      <c r="F88" s="2" t="s">
        <v>2133</v>
      </c>
      <c r="G88" s="2" t="s">
        <v>2134</v>
      </c>
      <c r="H88" s="2" t="s">
        <v>328</v>
      </c>
      <c r="I88" s="2" t="s">
        <v>179</v>
      </c>
      <c r="J88" s="2" t="s">
        <v>31</v>
      </c>
      <c r="K88" s="2" t="s">
        <v>31</v>
      </c>
      <c r="L88" s="2" t="s">
        <v>334</v>
      </c>
      <c r="M88" s="2" t="s">
        <v>40</v>
      </c>
      <c r="N88" s="2" t="s">
        <v>454</v>
      </c>
      <c r="O88" s="2" t="s">
        <v>132</v>
      </c>
      <c r="P88" s="2" t="s">
        <v>94</v>
      </c>
      <c r="Q88" s="2" t="s">
        <v>422</v>
      </c>
      <c r="R88" s="2" t="s">
        <v>414</v>
      </c>
      <c r="S88" s="2" t="s">
        <v>35</v>
      </c>
      <c r="T88" s="139">
        <v>2.6619999999999999</v>
      </c>
      <c r="U88" s="2" t="s">
        <v>2135</v>
      </c>
      <c r="V88" s="150">
        <v>5.0000000000000001E-3</v>
      </c>
      <c r="W88" s="152">
        <v>1.7579999999999998E-2</v>
      </c>
      <c r="X88" s="4" t="s">
        <v>420</v>
      </c>
      <c r="Y88" s="4" t="s">
        <v>132</v>
      </c>
      <c r="Z88" s="139">
        <v>21000</v>
      </c>
      <c r="AA88" s="139">
        <v>1</v>
      </c>
      <c r="AB88" s="139">
        <v>107.2</v>
      </c>
      <c r="AD88" s="139">
        <v>22.512</v>
      </c>
      <c r="AG88" s="2" t="s">
        <v>37</v>
      </c>
      <c r="AH88" s="152">
        <v>2.8E-5</v>
      </c>
      <c r="AI88" s="152">
        <v>4.9413123138883604E-3</v>
      </c>
      <c r="AJ88" s="152">
        <v>1.1183366326930201E-3</v>
      </c>
    </row>
    <row r="89" spans="1:36">
      <c r="A89" s="2" t="s">
        <v>26</v>
      </c>
      <c r="B89" s="2">
        <v>7209</v>
      </c>
      <c r="C89" s="2" t="s">
        <v>2125</v>
      </c>
      <c r="D89" s="2" t="s">
        <v>2126</v>
      </c>
      <c r="E89" s="4" t="s">
        <v>1305</v>
      </c>
      <c r="F89" s="2" t="s">
        <v>2136</v>
      </c>
      <c r="G89" s="2" t="s">
        <v>2137</v>
      </c>
      <c r="H89" s="2" t="s">
        <v>328</v>
      </c>
      <c r="I89" s="2" t="s">
        <v>179</v>
      </c>
      <c r="J89" s="2" t="s">
        <v>31</v>
      </c>
      <c r="K89" s="2" t="s">
        <v>31</v>
      </c>
      <c r="L89" s="2" t="s">
        <v>334</v>
      </c>
      <c r="M89" s="2" t="s">
        <v>40</v>
      </c>
      <c r="N89" s="2" t="s">
        <v>454</v>
      </c>
      <c r="O89" s="2" t="s">
        <v>132</v>
      </c>
      <c r="P89" s="2" t="s">
        <v>94</v>
      </c>
      <c r="Q89" s="2" t="s">
        <v>422</v>
      </c>
      <c r="R89" s="2" t="s">
        <v>414</v>
      </c>
      <c r="S89" s="2" t="s">
        <v>35</v>
      </c>
      <c r="T89" s="139">
        <v>0.91800000000000004</v>
      </c>
      <c r="U89" s="2" t="s">
        <v>2138</v>
      </c>
      <c r="V89" s="150">
        <v>9.4999999999999998E-3</v>
      </c>
      <c r="W89" s="152">
        <v>1.9959999999999999E-2</v>
      </c>
      <c r="X89" s="4" t="s">
        <v>420</v>
      </c>
      <c r="Y89" s="4" t="s">
        <v>132</v>
      </c>
      <c r="Z89" s="139">
        <v>3150</v>
      </c>
      <c r="AA89" s="139">
        <v>1</v>
      </c>
      <c r="AB89" s="139">
        <v>111.65</v>
      </c>
      <c r="AD89" s="139">
        <v>3.5169999999999999</v>
      </c>
      <c r="AG89" s="2" t="s">
        <v>37</v>
      </c>
      <c r="AH89" s="152">
        <v>1.0000000000000001E-5</v>
      </c>
      <c r="AI89" s="152">
        <v>7.7196481321683999E-4</v>
      </c>
      <c r="AJ89" s="152">
        <v>1.74714018246515E-4</v>
      </c>
    </row>
    <row r="90" spans="1:36">
      <c r="A90" s="2" t="s">
        <v>26</v>
      </c>
      <c r="B90" s="2">
        <v>7209</v>
      </c>
      <c r="C90" s="2" t="s">
        <v>2125</v>
      </c>
      <c r="D90" s="2" t="s">
        <v>2126</v>
      </c>
      <c r="E90" s="4" t="s">
        <v>1305</v>
      </c>
      <c r="F90" s="2" t="s">
        <v>2139</v>
      </c>
      <c r="G90" s="2" t="s">
        <v>2140</v>
      </c>
      <c r="H90" s="2" t="s">
        <v>328</v>
      </c>
      <c r="I90" s="2" t="s">
        <v>179</v>
      </c>
      <c r="J90" s="2" t="s">
        <v>31</v>
      </c>
      <c r="K90" s="2" t="s">
        <v>31</v>
      </c>
      <c r="L90" s="2" t="s">
        <v>334</v>
      </c>
      <c r="M90" s="2" t="s">
        <v>40</v>
      </c>
      <c r="N90" s="2" t="s">
        <v>454</v>
      </c>
      <c r="O90" s="2" t="s">
        <v>132</v>
      </c>
      <c r="P90" s="2" t="s">
        <v>94</v>
      </c>
      <c r="Q90" s="2" t="s">
        <v>422</v>
      </c>
      <c r="R90" s="2" t="s">
        <v>414</v>
      </c>
      <c r="S90" s="2" t="s">
        <v>35</v>
      </c>
      <c r="T90" s="139">
        <v>0.496</v>
      </c>
      <c r="U90" s="2" t="s">
        <v>2141</v>
      </c>
      <c r="V90" s="150">
        <v>8.6E-3</v>
      </c>
      <c r="W90" s="152">
        <v>1.3089999999999999E-2</v>
      </c>
      <c r="X90" s="4" t="s">
        <v>420</v>
      </c>
      <c r="Y90" s="4" t="s">
        <v>132</v>
      </c>
      <c r="Z90" s="139">
        <v>27640</v>
      </c>
      <c r="AA90" s="139">
        <v>1</v>
      </c>
      <c r="AB90" s="139">
        <v>113.09</v>
      </c>
      <c r="AD90" s="139">
        <v>31.257999999999999</v>
      </c>
      <c r="AG90" s="2" t="s">
        <v>37</v>
      </c>
      <c r="AH90" s="152">
        <v>1.1E-5</v>
      </c>
      <c r="AI90" s="152">
        <v>6.8610481453117503E-3</v>
      </c>
      <c r="AJ90" s="152">
        <v>1.5528185615806E-3</v>
      </c>
    </row>
    <row r="91" spans="1:36">
      <c r="A91" s="2" t="s">
        <v>26</v>
      </c>
      <c r="B91" s="2">
        <v>7209</v>
      </c>
      <c r="C91" s="2" t="s">
        <v>2125</v>
      </c>
      <c r="D91" s="2" t="s">
        <v>2126</v>
      </c>
      <c r="E91" s="4" t="s">
        <v>1305</v>
      </c>
      <c r="F91" s="2" t="s">
        <v>2142</v>
      </c>
      <c r="G91" s="2" t="s">
        <v>2143</v>
      </c>
      <c r="H91" s="2" t="s">
        <v>328</v>
      </c>
      <c r="I91" s="2" t="s">
        <v>179</v>
      </c>
      <c r="J91" s="2" t="s">
        <v>31</v>
      </c>
      <c r="K91" s="2" t="s">
        <v>31</v>
      </c>
      <c r="L91" s="2" t="s">
        <v>334</v>
      </c>
      <c r="M91" s="2" t="s">
        <v>40</v>
      </c>
      <c r="N91" s="2" t="s">
        <v>454</v>
      </c>
      <c r="O91" s="2" t="s">
        <v>132</v>
      </c>
      <c r="P91" s="2" t="s">
        <v>94</v>
      </c>
      <c r="Q91" s="2" t="s">
        <v>422</v>
      </c>
      <c r="R91" s="2" t="s">
        <v>414</v>
      </c>
      <c r="S91" s="2" t="s">
        <v>35</v>
      </c>
      <c r="T91" s="139">
        <v>3.4350000000000001</v>
      </c>
      <c r="U91" s="2" t="s">
        <v>2144</v>
      </c>
      <c r="V91" s="150">
        <v>1E-3</v>
      </c>
      <c r="W91" s="152">
        <v>1.8790000000000001E-2</v>
      </c>
      <c r="X91" s="4" t="s">
        <v>420</v>
      </c>
      <c r="Y91" s="4" t="s">
        <v>132</v>
      </c>
      <c r="Z91" s="139">
        <v>110000</v>
      </c>
      <c r="AA91" s="139">
        <v>1</v>
      </c>
      <c r="AB91" s="139">
        <v>101.54</v>
      </c>
      <c r="AD91" s="139">
        <v>111.694</v>
      </c>
      <c r="AG91" s="2" t="s">
        <v>37</v>
      </c>
      <c r="AH91" s="152">
        <v>1.06E-4</v>
      </c>
      <c r="AI91" s="152">
        <v>2.4516477327089801E-2</v>
      </c>
      <c r="AJ91" s="152">
        <v>5.5486625733837201E-3</v>
      </c>
    </row>
    <row r="92" spans="1:36">
      <c r="A92" s="2" t="s">
        <v>26</v>
      </c>
      <c r="B92" s="2">
        <v>7209</v>
      </c>
      <c r="C92" s="2" t="s">
        <v>2145</v>
      </c>
      <c r="D92" s="2" t="s">
        <v>2146</v>
      </c>
      <c r="E92" s="4" t="s">
        <v>1305</v>
      </c>
      <c r="F92" s="2" t="s">
        <v>2147</v>
      </c>
      <c r="G92" s="2" t="s">
        <v>2148</v>
      </c>
      <c r="H92" s="2" t="s">
        <v>328</v>
      </c>
      <c r="I92" s="2" t="s">
        <v>179</v>
      </c>
      <c r="J92" s="2" t="s">
        <v>31</v>
      </c>
      <c r="K92" s="2" t="s">
        <v>31</v>
      </c>
      <c r="L92" s="2" t="s">
        <v>334</v>
      </c>
      <c r="M92" s="2" t="s">
        <v>40</v>
      </c>
      <c r="N92" s="2" t="s">
        <v>449</v>
      </c>
      <c r="O92" s="2" t="s">
        <v>132</v>
      </c>
      <c r="P92" s="2" t="s">
        <v>2113</v>
      </c>
      <c r="Q92" s="2" t="s">
        <v>422</v>
      </c>
      <c r="R92" s="2" t="s">
        <v>414</v>
      </c>
      <c r="S92" s="2" t="s">
        <v>35</v>
      </c>
      <c r="T92" s="139">
        <v>1.044</v>
      </c>
      <c r="U92" s="2" t="s">
        <v>1815</v>
      </c>
      <c r="V92" s="150">
        <v>1.8499999999999999E-2</v>
      </c>
      <c r="W92" s="152">
        <v>1.9130000000000001E-2</v>
      </c>
      <c r="X92" s="4" t="s">
        <v>420</v>
      </c>
      <c r="Y92" s="4" t="s">
        <v>132</v>
      </c>
      <c r="Z92" s="139">
        <v>19987.740000000002</v>
      </c>
      <c r="AA92" s="139">
        <v>1</v>
      </c>
      <c r="AB92" s="139">
        <v>111.87</v>
      </c>
      <c r="AD92" s="139">
        <v>22.36</v>
      </c>
      <c r="AG92" s="2" t="s">
        <v>37</v>
      </c>
      <c r="AH92" s="152">
        <v>3.4E-5</v>
      </c>
      <c r="AI92" s="152">
        <v>4.90801129699402E-3</v>
      </c>
      <c r="AJ92" s="152">
        <v>1.1107998196496101E-3</v>
      </c>
    </row>
    <row r="93" spans="1:36">
      <c r="A93" s="2" t="s">
        <v>26</v>
      </c>
      <c r="B93" s="2">
        <v>7209</v>
      </c>
      <c r="C93" s="2" t="s">
        <v>2145</v>
      </c>
      <c r="D93" s="2" t="s">
        <v>2146</v>
      </c>
      <c r="E93" s="4" t="s">
        <v>1305</v>
      </c>
      <c r="F93" s="2" t="s">
        <v>2149</v>
      </c>
      <c r="G93" s="2" t="s">
        <v>2150</v>
      </c>
      <c r="H93" s="2" t="s">
        <v>328</v>
      </c>
      <c r="I93" s="2" t="s">
        <v>179</v>
      </c>
      <c r="J93" s="2" t="s">
        <v>31</v>
      </c>
      <c r="K93" s="2" t="s">
        <v>31</v>
      </c>
      <c r="L93" s="2" t="s">
        <v>334</v>
      </c>
      <c r="M93" s="2" t="s">
        <v>40</v>
      </c>
      <c r="N93" s="2" t="s">
        <v>449</v>
      </c>
      <c r="O93" s="2" t="s">
        <v>132</v>
      </c>
      <c r="P93" s="2" t="s">
        <v>2113</v>
      </c>
      <c r="Q93" s="2" t="s">
        <v>422</v>
      </c>
      <c r="R93" s="2" t="s">
        <v>414</v>
      </c>
      <c r="S93" s="2" t="s">
        <v>35</v>
      </c>
      <c r="T93" s="139">
        <v>3.4689999999999999</v>
      </c>
      <c r="U93" s="2" t="s">
        <v>2151</v>
      </c>
      <c r="V93" s="150">
        <v>0.01</v>
      </c>
      <c r="W93" s="152">
        <v>3.6119999999999999E-2</v>
      </c>
      <c r="X93" s="4" t="s">
        <v>420</v>
      </c>
      <c r="Y93" s="4" t="s">
        <v>132</v>
      </c>
      <c r="Z93" s="139">
        <v>28125</v>
      </c>
      <c r="AA93" s="139">
        <v>1</v>
      </c>
      <c r="AB93" s="139">
        <v>99.91</v>
      </c>
      <c r="AD93" s="139">
        <v>28.1</v>
      </c>
      <c r="AG93" s="2" t="s">
        <v>37</v>
      </c>
      <c r="AH93" s="152">
        <v>2.4000000000000001E-5</v>
      </c>
      <c r="AI93" s="152">
        <v>6.1677919269795996E-3</v>
      </c>
      <c r="AJ93" s="152">
        <v>1.3959181724625201E-3</v>
      </c>
    </row>
    <row r="94" spans="1:36">
      <c r="A94" s="2" t="s">
        <v>26</v>
      </c>
      <c r="B94" s="2">
        <v>7209</v>
      </c>
      <c r="C94" s="2" t="s">
        <v>2145</v>
      </c>
      <c r="D94" s="2" t="s">
        <v>2146</v>
      </c>
      <c r="E94" s="4" t="s">
        <v>1305</v>
      </c>
      <c r="F94" s="2" t="s">
        <v>2152</v>
      </c>
      <c r="G94" s="2" t="s">
        <v>2153</v>
      </c>
      <c r="H94" s="2" t="s">
        <v>328</v>
      </c>
      <c r="I94" s="2" t="s">
        <v>179</v>
      </c>
      <c r="J94" s="2" t="s">
        <v>31</v>
      </c>
      <c r="K94" s="2" t="s">
        <v>31</v>
      </c>
      <c r="L94" s="2" t="s">
        <v>334</v>
      </c>
      <c r="M94" s="2" t="s">
        <v>40</v>
      </c>
      <c r="N94" s="2" t="s">
        <v>449</v>
      </c>
      <c r="O94" s="2" t="s">
        <v>132</v>
      </c>
      <c r="P94" s="2" t="s">
        <v>2113</v>
      </c>
      <c r="Q94" s="2" t="s">
        <v>422</v>
      </c>
      <c r="R94" s="2" t="s">
        <v>414</v>
      </c>
      <c r="S94" s="2" t="s">
        <v>35</v>
      </c>
      <c r="T94" s="139">
        <v>2.129</v>
      </c>
      <c r="U94" s="2" t="s">
        <v>2121</v>
      </c>
      <c r="V94" s="150">
        <v>3.5400000000000001E-2</v>
      </c>
      <c r="W94" s="152">
        <v>3.2099999999999997E-2</v>
      </c>
      <c r="X94" s="4" t="s">
        <v>420</v>
      </c>
      <c r="Y94" s="4" t="s">
        <v>132</v>
      </c>
      <c r="Z94" s="139">
        <v>34000</v>
      </c>
      <c r="AA94" s="139">
        <v>1</v>
      </c>
      <c r="AB94" s="139">
        <v>104.17</v>
      </c>
      <c r="AD94" s="139">
        <v>35.417999999999999</v>
      </c>
      <c r="AG94" s="2" t="s">
        <v>37</v>
      </c>
      <c r="AH94" s="152">
        <v>4.8999999999999998E-5</v>
      </c>
      <c r="AI94" s="152">
        <v>7.7740943172901096E-3</v>
      </c>
      <c r="AJ94" s="152">
        <v>1.7594626505594701E-3</v>
      </c>
    </row>
    <row r="95" spans="1:36">
      <c r="A95" s="2" t="s">
        <v>26</v>
      </c>
      <c r="B95" s="2">
        <v>7209</v>
      </c>
      <c r="C95" s="2" t="s">
        <v>2145</v>
      </c>
      <c r="D95" s="2" t="s">
        <v>2146</v>
      </c>
      <c r="E95" s="4" t="s">
        <v>1305</v>
      </c>
      <c r="F95" s="2" t="s">
        <v>2154</v>
      </c>
      <c r="G95" s="2" t="s">
        <v>2155</v>
      </c>
      <c r="H95" s="2" t="s">
        <v>328</v>
      </c>
      <c r="I95" s="2" t="s">
        <v>179</v>
      </c>
      <c r="J95" s="2" t="s">
        <v>31</v>
      </c>
      <c r="K95" s="2" t="s">
        <v>31</v>
      </c>
      <c r="L95" s="2" t="s">
        <v>334</v>
      </c>
      <c r="M95" s="2" t="s">
        <v>40</v>
      </c>
      <c r="N95" s="2" t="s">
        <v>449</v>
      </c>
      <c r="O95" s="2" t="s">
        <v>132</v>
      </c>
      <c r="P95" s="2" t="s">
        <v>2113</v>
      </c>
      <c r="Q95" s="2" t="s">
        <v>422</v>
      </c>
      <c r="R95" s="2" t="s">
        <v>414</v>
      </c>
      <c r="S95" s="2" t="s">
        <v>35</v>
      </c>
      <c r="T95" s="139">
        <v>0.90300000000000002</v>
      </c>
      <c r="U95" s="2" t="s">
        <v>2156</v>
      </c>
      <c r="V95" s="150">
        <v>0.01</v>
      </c>
      <c r="W95" s="152">
        <v>2.2270000000000002E-2</v>
      </c>
      <c r="X95" s="4" t="s">
        <v>420</v>
      </c>
      <c r="Y95" s="4" t="s">
        <v>132</v>
      </c>
      <c r="Z95" s="139">
        <v>19240</v>
      </c>
      <c r="AA95" s="139">
        <v>1</v>
      </c>
      <c r="AB95" s="139">
        <v>109.27</v>
      </c>
      <c r="AD95" s="139">
        <v>21.024000000000001</v>
      </c>
      <c r="AG95" s="2" t="s">
        <v>37</v>
      </c>
      <c r="AH95" s="152">
        <v>2.0000000000000002E-5</v>
      </c>
      <c r="AI95" s="152">
        <v>4.6146018396421001E-3</v>
      </c>
      <c r="AJ95" s="152">
        <v>1.04439427316898E-3</v>
      </c>
    </row>
    <row r="96" spans="1:36">
      <c r="A96" s="2" t="s">
        <v>26</v>
      </c>
      <c r="B96" s="2">
        <v>7209</v>
      </c>
      <c r="C96" s="2" t="s">
        <v>1585</v>
      </c>
      <c r="D96" s="2" t="s">
        <v>1586</v>
      </c>
      <c r="E96" s="4" t="s">
        <v>1305</v>
      </c>
      <c r="F96" s="2" t="s">
        <v>2157</v>
      </c>
      <c r="G96" s="2" t="s">
        <v>2158</v>
      </c>
      <c r="H96" s="2" t="s">
        <v>328</v>
      </c>
      <c r="I96" s="2" t="s">
        <v>179</v>
      </c>
      <c r="J96" s="2" t="s">
        <v>31</v>
      </c>
      <c r="K96" s="2" t="s">
        <v>31</v>
      </c>
      <c r="L96" s="2" t="s">
        <v>334</v>
      </c>
      <c r="M96" s="2" t="s">
        <v>40</v>
      </c>
      <c r="N96" s="2" t="s">
        <v>470</v>
      </c>
      <c r="O96" s="2" t="s">
        <v>132</v>
      </c>
      <c r="P96" s="2" t="s">
        <v>1827</v>
      </c>
      <c r="Q96" s="2" t="s">
        <v>182</v>
      </c>
      <c r="R96" s="2" t="s">
        <v>414</v>
      </c>
      <c r="S96" s="2" t="s">
        <v>35</v>
      </c>
      <c r="T96" s="139">
        <v>4.7629999999999999</v>
      </c>
      <c r="U96" s="2" t="s">
        <v>1845</v>
      </c>
      <c r="V96" s="150">
        <v>1.43E-2</v>
      </c>
      <c r="W96" s="152">
        <v>2.5770000000000001E-2</v>
      </c>
      <c r="X96" s="4" t="s">
        <v>420</v>
      </c>
      <c r="Y96" s="4" t="s">
        <v>132</v>
      </c>
      <c r="Z96" s="139">
        <v>37000</v>
      </c>
      <c r="AA96" s="139">
        <v>1</v>
      </c>
      <c r="AB96" s="139">
        <v>105.95</v>
      </c>
      <c r="AD96" s="139">
        <v>39.201999999999998</v>
      </c>
      <c r="AG96" s="2" t="s">
        <v>37</v>
      </c>
      <c r="AH96" s="152">
        <v>3.3000000000000003E-5</v>
      </c>
      <c r="AI96" s="152">
        <v>8.6046044186609098E-3</v>
      </c>
      <c r="AJ96" s="152">
        <v>1.94742686151899E-3</v>
      </c>
    </row>
    <row r="97" spans="1:36">
      <c r="A97" s="2" t="s">
        <v>26</v>
      </c>
      <c r="B97" s="2">
        <v>7209</v>
      </c>
      <c r="C97" s="2" t="s">
        <v>2159</v>
      </c>
      <c r="D97" s="2" t="s">
        <v>2160</v>
      </c>
      <c r="E97" s="4" t="s">
        <v>1305</v>
      </c>
      <c r="F97" s="2" t="s">
        <v>2161</v>
      </c>
      <c r="G97" s="2" t="s">
        <v>2162</v>
      </c>
      <c r="H97" s="2" t="s">
        <v>328</v>
      </c>
      <c r="I97" s="2" t="s">
        <v>974</v>
      </c>
      <c r="J97" s="2" t="s">
        <v>31</v>
      </c>
      <c r="K97" s="2" t="s">
        <v>31</v>
      </c>
      <c r="L97" s="2" t="s">
        <v>334</v>
      </c>
      <c r="M97" s="2" t="s">
        <v>40</v>
      </c>
      <c r="N97" s="2" t="s">
        <v>449</v>
      </c>
      <c r="O97" s="2" t="s">
        <v>132</v>
      </c>
      <c r="P97" s="2" t="s">
        <v>1972</v>
      </c>
      <c r="Q97" s="2" t="s">
        <v>182</v>
      </c>
      <c r="R97" s="2" t="s">
        <v>414</v>
      </c>
      <c r="S97" s="2" t="s">
        <v>35</v>
      </c>
      <c r="T97" s="139">
        <v>1.169</v>
      </c>
      <c r="U97" s="2" t="s">
        <v>2163</v>
      </c>
      <c r="V97" s="150">
        <v>3.4000000000000002E-2</v>
      </c>
      <c r="W97" s="152">
        <v>0.17133999999999999</v>
      </c>
      <c r="X97" s="4" t="s">
        <v>420</v>
      </c>
      <c r="Y97" s="4" t="s">
        <v>132</v>
      </c>
      <c r="Z97" s="139">
        <v>21600</v>
      </c>
      <c r="AA97" s="139">
        <v>1</v>
      </c>
      <c r="AB97" s="139">
        <v>86.38</v>
      </c>
      <c r="AD97" s="139">
        <v>18.658000000000001</v>
      </c>
      <c r="AG97" s="2" t="s">
        <v>37</v>
      </c>
      <c r="AH97" s="152">
        <v>8.7999999999999998E-5</v>
      </c>
      <c r="AI97" s="152">
        <v>4.09538914612269E-3</v>
      </c>
      <c r="AJ97" s="152">
        <v>9.2688407781258905E-4</v>
      </c>
    </row>
    <row r="98" spans="1:36">
      <c r="A98" s="2" t="s">
        <v>26</v>
      </c>
      <c r="B98" s="2">
        <v>7209</v>
      </c>
      <c r="C98" s="2" t="s">
        <v>2164</v>
      </c>
      <c r="D98" s="2" t="s">
        <v>2165</v>
      </c>
      <c r="E98" s="4" t="s">
        <v>1305</v>
      </c>
      <c r="F98" s="2" t="s">
        <v>2166</v>
      </c>
      <c r="G98" s="2" t="s">
        <v>2167</v>
      </c>
      <c r="H98" s="2" t="s">
        <v>328</v>
      </c>
      <c r="I98" s="2" t="s">
        <v>974</v>
      </c>
      <c r="J98" s="2" t="s">
        <v>31</v>
      </c>
      <c r="K98" s="2" t="s">
        <v>31</v>
      </c>
      <c r="L98" s="2" t="s">
        <v>334</v>
      </c>
      <c r="M98" s="2" t="s">
        <v>40</v>
      </c>
      <c r="N98" s="2" t="s">
        <v>451</v>
      </c>
      <c r="O98" s="2" t="s">
        <v>132</v>
      </c>
      <c r="P98" s="2" t="s">
        <v>1881</v>
      </c>
      <c r="Q98" s="2" t="s">
        <v>422</v>
      </c>
      <c r="R98" s="2" t="s">
        <v>414</v>
      </c>
      <c r="S98" s="2" t="s">
        <v>35</v>
      </c>
      <c r="T98" s="139">
        <v>0.249</v>
      </c>
      <c r="U98" s="2" t="s">
        <v>2168</v>
      </c>
      <c r="V98" s="150">
        <v>4.1000000000000002E-2</v>
      </c>
      <c r="W98" s="152">
        <v>5.0410000000000003E-2</v>
      </c>
      <c r="X98" s="4" t="s">
        <v>420</v>
      </c>
      <c r="Y98" s="4" t="s">
        <v>132</v>
      </c>
      <c r="Z98" s="139">
        <v>30000</v>
      </c>
      <c r="AA98" s="139">
        <v>1</v>
      </c>
      <c r="AB98" s="139">
        <v>100.82</v>
      </c>
      <c r="AD98" s="139">
        <v>30.245999999999999</v>
      </c>
      <c r="AG98" s="2" t="s">
        <v>37</v>
      </c>
      <c r="AH98" s="152">
        <v>1E-4</v>
      </c>
      <c r="AI98" s="152">
        <v>6.6389006861170604E-3</v>
      </c>
      <c r="AJ98" s="152">
        <v>1.5025413020803601E-3</v>
      </c>
    </row>
    <row r="99" spans="1:36">
      <c r="A99" s="2" t="s">
        <v>26</v>
      </c>
      <c r="B99" s="2">
        <v>7209</v>
      </c>
      <c r="C99" s="2" t="s">
        <v>2169</v>
      </c>
      <c r="D99" s="2" t="s">
        <v>2170</v>
      </c>
      <c r="E99" s="4" t="s">
        <v>1305</v>
      </c>
      <c r="F99" s="2" t="s">
        <v>2171</v>
      </c>
      <c r="G99" s="2" t="s">
        <v>2172</v>
      </c>
      <c r="H99" s="2" t="s">
        <v>328</v>
      </c>
      <c r="I99" s="2" t="s">
        <v>974</v>
      </c>
      <c r="J99" s="2" t="s">
        <v>31</v>
      </c>
      <c r="K99" s="2" t="s">
        <v>31</v>
      </c>
      <c r="L99" s="2" t="s">
        <v>334</v>
      </c>
      <c r="M99" s="2" t="s">
        <v>40</v>
      </c>
      <c r="N99" s="2" t="s">
        <v>449</v>
      </c>
      <c r="O99" s="2" t="s">
        <v>132</v>
      </c>
      <c r="P99" s="2" t="s">
        <v>1803</v>
      </c>
      <c r="Q99" s="2" t="s">
        <v>422</v>
      </c>
      <c r="R99" s="2" t="s">
        <v>414</v>
      </c>
      <c r="S99" s="2" t="s">
        <v>35</v>
      </c>
      <c r="T99" s="139">
        <v>1.4410000000000001</v>
      </c>
      <c r="U99" s="2" t="s">
        <v>2173</v>
      </c>
      <c r="V99" s="150">
        <v>0.114</v>
      </c>
      <c r="W99" s="152">
        <v>6.4250000000000002E-2</v>
      </c>
      <c r="X99" s="4" t="s">
        <v>420</v>
      </c>
      <c r="Y99" s="4" t="s">
        <v>132</v>
      </c>
      <c r="Z99" s="139">
        <v>35000</v>
      </c>
      <c r="AA99" s="139">
        <v>1</v>
      </c>
      <c r="AB99" s="139">
        <v>100.84</v>
      </c>
      <c r="AD99" s="139">
        <v>35.293999999999997</v>
      </c>
      <c r="AG99" s="2" t="s">
        <v>37</v>
      </c>
      <c r="AH99" s="152">
        <v>1.0900000000000001E-4</v>
      </c>
      <c r="AI99" s="152">
        <v>7.7469206115127797E-3</v>
      </c>
      <c r="AJ99" s="152">
        <v>1.7533125939173499E-3</v>
      </c>
    </row>
    <row r="100" spans="1:36">
      <c r="A100" s="2" t="s">
        <v>26</v>
      </c>
      <c r="B100" s="2">
        <v>7209</v>
      </c>
      <c r="C100" s="2" t="s">
        <v>2174</v>
      </c>
      <c r="D100" s="2" t="s">
        <v>2175</v>
      </c>
      <c r="E100" s="4" t="s">
        <v>1305</v>
      </c>
      <c r="F100" s="2" t="s">
        <v>2176</v>
      </c>
      <c r="G100" s="2" t="s">
        <v>2177</v>
      </c>
      <c r="H100" s="2" t="s">
        <v>328</v>
      </c>
      <c r="I100" s="2" t="s">
        <v>179</v>
      </c>
      <c r="J100" s="2" t="s">
        <v>31</v>
      </c>
      <c r="K100" s="2" t="s">
        <v>31</v>
      </c>
      <c r="L100" s="2" t="s">
        <v>334</v>
      </c>
      <c r="M100" s="2" t="s">
        <v>40</v>
      </c>
      <c r="N100" s="2" t="s">
        <v>453</v>
      </c>
      <c r="O100" s="2" t="s">
        <v>132</v>
      </c>
      <c r="P100" s="2" t="s">
        <v>1858</v>
      </c>
      <c r="Q100" s="2" t="s">
        <v>422</v>
      </c>
      <c r="R100" s="2" t="s">
        <v>414</v>
      </c>
      <c r="S100" s="2" t="s">
        <v>35</v>
      </c>
      <c r="T100" s="139">
        <v>3.6669999999999998</v>
      </c>
      <c r="U100" s="2" t="s">
        <v>2178</v>
      </c>
      <c r="V100" s="150">
        <v>2.07E-2</v>
      </c>
      <c r="W100" s="152">
        <v>4.2130000000000001E-2</v>
      </c>
      <c r="X100" s="4" t="s">
        <v>420</v>
      </c>
      <c r="Y100" s="4" t="s">
        <v>132</v>
      </c>
      <c r="Z100" s="139">
        <v>19000</v>
      </c>
      <c r="AA100" s="139">
        <v>1</v>
      </c>
      <c r="AB100" s="139">
        <v>101.49</v>
      </c>
      <c r="AD100" s="139">
        <v>19.283000000000001</v>
      </c>
      <c r="AG100" s="2" t="s">
        <v>37</v>
      </c>
      <c r="AH100" s="152">
        <v>4.1E-5</v>
      </c>
      <c r="AI100" s="152">
        <v>4.2325790458395797E-3</v>
      </c>
      <c r="AJ100" s="152">
        <v>9.5793341870481497E-4</v>
      </c>
    </row>
    <row r="101" spans="1:36">
      <c r="A101" s="2" t="s">
        <v>26</v>
      </c>
      <c r="B101" s="2">
        <v>7209</v>
      </c>
      <c r="C101" s="2" t="s">
        <v>2174</v>
      </c>
      <c r="D101" s="2" t="s">
        <v>2175</v>
      </c>
      <c r="E101" s="4" t="s">
        <v>1305</v>
      </c>
      <c r="F101" s="2" t="s">
        <v>2179</v>
      </c>
      <c r="G101" s="2" t="s">
        <v>2177</v>
      </c>
      <c r="H101" s="2" t="s">
        <v>328</v>
      </c>
      <c r="I101" s="2" t="s">
        <v>179</v>
      </c>
      <c r="J101" s="2" t="s">
        <v>31</v>
      </c>
      <c r="K101" t="s">
        <v>31</v>
      </c>
      <c r="L101" s="2" t="s">
        <v>336</v>
      </c>
      <c r="M101" s="2" t="s">
        <v>93</v>
      </c>
      <c r="N101" s="2" t="s">
        <v>453</v>
      </c>
      <c r="O101" s="2" t="s">
        <v>132</v>
      </c>
      <c r="P101" s="2" t="s">
        <v>1858</v>
      </c>
      <c r="Q101" s="2" t="s">
        <v>422</v>
      </c>
      <c r="R101" s="2" t="s">
        <v>414</v>
      </c>
      <c r="S101" s="2" t="s">
        <v>35</v>
      </c>
      <c r="T101" s="139">
        <v>3.67</v>
      </c>
      <c r="U101" s="2" t="s">
        <v>2178</v>
      </c>
      <c r="V101" s="150">
        <v>1.8200000000000001E-2</v>
      </c>
      <c r="W101" s="152">
        <v>4.2099999999999999E-2</v>
      </c>
      <c r="X101" s="4" t="s">
        <v>420</v>
      </c>
      <c r="Y101" s="4" t="s">
        <v>132</v>
      </c>
      <c r="Z101" s="139">
        <v>39000</v>
      </c>
      <c r="AA101" s="139">
        <v>1</v>
      </c>
      <c r="AB101" s="139">
        <v>100.203</v>
      </c>
      <c r="AD101" s="139">
        <v>39.079000000000001</v>
      </c>
      <c r="AG101" s="2" t="s">
        <v>37</v>
      </c>
      <c r="AH101" s="152">
        <v>0</v>
      </c>
      <c r="AI101" s="152">
        <v>8.5777533732025804E-3</v>
      </c>
      <c r="AJ101" s="152">
        <v>1.94134983058982E-3</v>
      </c>
    </row>
    <row r="102" spans="1:36">
      <c r="A102" s="2" t="s">
        <v>26</v>
      </c>
      <c r="B102" s="2">
        <v>7209</v>
      </c>
      <c r="C102" s="2" t="s">
        <v>1593</v>
      </c>
      <c r="D102" s="2" t="s">
        <v>1594</v>
      </c>
      <c r="E102" s="4" t="s">
        <v>1305</v>
      </c>
      <c r="F102" s="2" t="s">
        <v>2180</v>
      </c>
      <c r="G102" s="2" t="s">
        <v>2181</v>
      </c>
      <c r="H102" s="2" t="s">
        <v>328</v>
      </c>
      <c r="I102" s="2" t="s">
        <v>974</v>
      </c>
      <c r="J102" s="2" t="s">
        <v>31</v>
      </c>
      <c r="K102" s="2" t="s">
        <v>31</v>
      </c>
      <c r="L102" s="2" t="s">
        <v>334</v>
      </c>
      <c r="M102" s="2" t="s">
        <v>32</v>
      </c>
      <c r="N102" s="2" t="s">
        <v>460</v>
      </c>
      <c r="O102" s="2" t="s">
        <v>132</v>
      </c>
      <c r="P102" s="2" t="s">
        <v>1807</v>
      </c>
      <c r="Q102" s="2" t="s">
        <v>182</v>
      </c>
      <c r="R102" s="2" t="s">
        <v>414</v>
      </c>
      <c r="S102" s="2" t="s">
        <v>35</v>
      </c>
      <c r="T102" s="139">
        <v>4.1399999999999997</v>
      </c>
      <c r="U102" s="2" t="s">
        <v>1848</v>
      </c>
      <c r="V102" s="150">
        <v>6.7000000000000004E-2</v>
      </c>
      <c r="W102" s="152">
        <v>6.089E-2</v>
      </c>
      <c r="X102" s="4" t="s">
        <v>420</v>
      </c>
      <c r="Y102" s="4" t="s">
        <v>132</v>
      </c>
      <c r="Z102" s="139">
        <v>32000</v>
      </c>
      <c r="AA102" s="139">
        <v>1</v>
      </c>
      <c r="AB102" s="139">
        <v>103.21</v>
      </c>
      <c r="AD102" s="139">
        <v>33.027000000000001</v>
      </c>
      <c r="AG102" s="2" t="s">
        <v>37</v>
      </c>
      <c r="AH102" s="152">
        <v>0</v>
      </c>
      <c r="AI102" s="152">
        <v>7.2493652297998196E-3</v>
      </c>
      <c r="AJ102" s="152">
        <v>1.64070396389832E-3</v>
      </c>
    </row>
    <row r="103" spans="1:36">
      <c r="A103" s="2" t="s">
        <v>26</v>
      </c>
      <c r="B103" s="2">
        <v>7209</v>
      </c>
      <c r="C103" s="2" t="s">
        <v>1423</v>
      </c>
      <c r="D103" s="2" t="s">
        <v>1424</v>
      </c>
      <c r="E103" s="4" t="s">
        <v>1305</v>
      </c>
      <c r="F103" s="2" t="s">
        <v>2182</v>
      </c>
      <c r="G103" s="2" t="s">
        <v>2183</v>
      </c>
      <c r="H103" s="2" t="s">
        <v>328</v>
      </c>
      <c r="I103" s="2" t="s">
        <v>179</v>
      </c>
      <c r="J103" s="2" t="s">
        <v>31</v>
      </c>
      <c r="K103" s="2" t="s">
        <v>31</v>
      </c>
      <c r="L103" s="2" t="s">
        <v>334</v>
      </c>
      <c r="M103" s="2" t="s">
        <v>40</v>
      </c>
      <c r="N103" s="2" t="s">
        <v>447</v>
      </c>
      <c r="O103" s="2" t="s">
        <v>132</v>
      </c>
      <c r="P103" s="2" t="s">
        <v>1831</v>
      </c>
      <c r="Q103" s="2" t="s">
        <v>93</v>
      </c>
      <c r="R103" s="2" t="s">
        <v>416</v>
      </c>
      <c r="S103" s="2" t="s">
        <v>35</v>
      </c>
      <c r="T103" s="139">
        <v>2.7650000000000001</v>
      </c>
      <c r="U103" s="2" t="s">
        <v>1926</v>
      </c>
      <c r="V103" s="150">
        <v>1.4800000000000001E-2</v>
      </c>
      <c r="W103" s="152">
        <v>3.6080000000000001E-2</v>
      </c>
      <c r="X103" s="4" t="s">
        <v>420</v>
      </c>
      <c r="Y103" s="4" t="s">
        <v>132</v>
      </c>
      <c r="Z103" s="139">
        <v>25200</v>
      </c>
      <c r="AA103" s="139">
        <v>1</v>
      </c>
      <c r="AB103" s="139">
        <v>103.65</v>
      </c>
      <c r="AD103" s="139">
        <v>26.12</v>
      </c>
      <c r="AG103" s="2" t="s">
        <v>37</v>
      </c>
      <c r="AH103" s="152">
        <v>2.9E-5</v>
      </c>
      <c r="AI103" s="152">
        <v>5.7332129253865102E-3</v>
      </c>
      <c r="AJ103" s="152">
        <v>1.2975625967757299E-3</v>
      </c>
    </row>
    <row r="104" spans="1:36">
      <c r="A104" s="2" t="s">
        <v>26</v>
      </c>
      <c r="B104" s="2">
        <v>7209</v>
      </c>
      <c r="C104" s="2" t="s">
        <v>1607</v>
      </c>
      <c r="D104" s="2" t="s">
        <v>1608</v>
      </c>
      <c r="E104" s="4" t="s">
        <v>1305</v>
      </c>
      <c r="F104" s="2" t="s">
        <v>2184</v>
      </c>
      <c r="G104" s="2" t="s">
        <v>2185</v>
      </c>
      <c r="H104" s="2" t="s">
        <v>328</v>
      </c>
      <c r="I104" s="2" t="s">
        <v>179</v>
      </c>
      <c r="J104" s="2" t="s">
        <v>31</v>
      </c>
      <c r="K104" s="2" t="s">
        <v>31</v>
      </c>
      <c r="L104" s="2" t="s">
        <v>334</v>
      </c>
      <c r="M104" s="2" t="s">
        <v>40</v>
      </c>
      <c r="N104" s="2" t="s">
        <v>470</v>
      </c>
      <c r="O104" s="2" t="s">
        <v>132</v>
      </c>
      <c r="P104" s="2" t="s">
        <v>1853</v>
      </c>
      <c r="Q104" s="2" t="s">
        <v>182</v>
      </c>
      <c r="R104" s="2" t="s">
        <v>414</v>
      </c>
      <c r="S104" s="2" t="s">
        <v>35</v>
      </c>
      <c r="T104" s="139">
        <v>4.4139999999999997</v>
      </c>
      <c r="U104" s="2" t="s">
        <v>1845</v>
      </c>
      <c r="V104" s="150">
        <v>3.6200000000000003E-2</v>
      </c>
      <c r="W104" s="152">
        <v>3.5619999999999999E-2</v>
      </c>
      <c r="X104" s="4" t="s">
        <v>420</v>
      </c>
      <c r="Y104" s="4" t="s">
        <v>132</v>
      </c>
      <c r="Z104" s="139">
        <v>15520</v>
      </c>
      <c r="AA104" s="139">
        <v>1</v>
      </c>
      <c r="AB104" s="139">
        <v>103.98</v>
      </c>
      <c r="AD104" s="139">
        <v>16.138000000000002</v>
      </c>
      <c r="AG104" s="2" t="s">
        <v>37</v>
      </c>
      <c r="AH104" s="152">
        <v>9.0000000000000002E-6</v>
      </c>
      <c r="AI104" s="152">
        <v>3.5421728839102199E-3</v>
      </c>
      <c r="AJ104" s="152">
        <v>8.0167806521249296E-4</v>
      </c>
    </row>
    <row r="105" spans="1:36">
      <c r="A105" s="2" t="s">
        <v>26</v>
      </c>
      <c r="B105" s="2">
        <v>7209</v>
      </c>
      <c r="C105" s="2" t="s">
        <v>2186</v>
      </c>
      <c r="D105" s="2" t="s">
        <v>2187</v>
      </c>
      <c r="E105" s="4" t="s">
        <v>321</v>
      </c>
      <c r="F105" s="2" t="s">
        <v>2188</v>
      </c>
      <c r="G105" s="2" t="s">
        <v>2189</v>
      </c>
      <c r="H105" s="2" t="s">
        <v>328</v>
      </c>
      <c r="I105" s="2" t="s">
        <v>974</v>
      </c>
      <c r="J105" s="2" t="s">
        <v>31</v>
      </c>
      <c r="K105" s="2" t="s">
        <v>31</v>
      </c>
      <c r="L105" s="2" t="s">
        <v>334</v>
      </c>
      <c r="M105" s="2" t="s">
        <v>40</v>
      </c>
      <c r="N105" s="2" t="s">
        <v>471</v>
      </c>
      <c r="O105" s="2" t="s">
        <v>132</v>
      </c>
      <c r="P105" s="2" t="s">
        <v>1827</v>
      </c>
      <c r="Q105" s="2" t="s">
        <v>182</v>
      </c>
      <c r="R105" s="2" t="s">
        <v>414</v>
      </c>
      <c r="S105" s="2" t="s">
        <v>35</v>
      </c>
      <c r="T105" s="139">
        <v>2.8650000000000002</v>
      </c>
      <c r="U105" s="2" t="s">
        <v>1363</v>
      </c>
      <c r="V105" s="150">
        <v>6.3500000000000001E-2</v>
      </c>
      <c r="W105" s="152">
        <v>5.8930000000000003E-2</v>
      </c>
      <c r="X105" s="4" t="s">
        <v>420</v>
      </c>
      <c r="Y105" s="4" t="s">
        <v>132</v>
      </c>
      <c r="Z105" s="139">
        <v>17000</v>
      </c>
      <c r="AA105" s="139">
        <v>1</v>
      </c>
      <c r="AB105" s="139">
        <v>103.15</v>
      </c>
      <c r="AD105" s="139">
        <v>17.535</v>
      </c>
      <c r="AG105" s="2" t="s">
        <v>37</v>
      </c>
      <c r="AH105" s="152">
        <v>4.1E-5</v>
      </c>
      <c r="AI105" s="152">
        <v>3.8489864108115302E-3</v>
      </c>
      <c r="AJ105" s="152">
        <v>8.7111727179231004E-4</v>
      </c>
    </row>
    <row r="106" spans="1:36">
      <c r="A106" s="2" t="s">
        <v>26</v>
      </c>
      <c r="B106" s="2">
        <v>7209</v>
      </c>
      <c r="C106" s="2" t="s">
        <v>2190</v>
      </c>
      <c r="D106" s="2" t="s">
        <v>2191</v>
      </c>
      <c r="E106" s="4" t="s">
        <v>1305</v>
      </c>
      <c r="F106" s="2" t="s">
        <v>2192</v>
      </c>
      <c r="G106" s="2" t="s">
        <v>2193</v>
      </c>
      <c r="H106" s="2" t="s">
        <v>328</v>
      </c>
      <c r="I106" s="2" t="s">
        <v>974</v>
      </c>
      <c r="J106" s="2" t="s">
        <v>31</v>
      </c>
      <c r="K106" s="2" t="s">
        <v>31</v>
      </c>
      <c r="L106" s="2" t="s">
        <v>334</v>
      </c>
      <c r="M106" s="2" t="s">
        <v>40</v>
      </c>
      <c r="N106" s="2" t="s">
        <v>460</v>
      </c>
      <c r="O106" s="2" t="s">
        <v>132</v>
      </c>
      <c r="P106" s="2" t="s">
        <v>1827</v>
      </c>
      <c r="Q106" s="2" t="s">
        <v>182</v>
      </c>
      <c r="R106" s="2" t="s">
        <v>414</v>
      </c>
      <c r="S106" s="2" t="s">
        <v>35</v>
      </c>
      <c r="T106" s="139">
        <v>0.56399999999999995</v>
      </c>
      <c r="U106" s="2" t="s">
        <v>2194</v>
      </c>
      <c r="V106" s="150">
        <v>2.3599999999999999E-2</v>
      </c>
      <c r="W106" s="152">
        <v>4.5929999999999999E-2</v>
      </c>
      <c r="X106" s="4" t="s">
        <v>420</v>
      </c>
      <c r="Y106" s="4" t="s">
        <v>132</v>
      </c>
      <c r="Z106" s="139">
        <v>405.82</v>
      </c>
      <c r="AA106" s="139">
        <v>1</v>
      </c>
      <c r="AB106" s="139">
        <v>99.23</v>
      </c>
      <c r="AD106" s="139">
        <v>0.40300000000000002</v>
      </c>
      <c r="AG106" s="2" t="s">
        <v>37</v>
      </c>
      <c r="AH106" s="152">
        <v>3.9999999999999998E-6</v>
      </c>
      <c r="AI106" s="152">
        <v>8.8390311004147198E-5</v>
      </c>
      <c r="AJ106" s="152">
        <v>2.0004832014611301E-5</v>
      </c>
    </row>
    <row r="107" spans="1:36">
      <c r="A107" s="2" t="s">
        <v>26</v>
      </c>
      <c r="B107" s="2">
        <v>7209</v>
      </c>
      <c r="C107" s="2" t="s">
        <v>1614</v>
      </c>
      <c r="D107" s="2" t="s">
        <v>1615</v>
      </c>
      <c r="E107" s="4" t="s">
        <v>1305</v>
      </c>
      <c r="F107" s="2" t="s">
        <v>2195</v>
      </c>
      <c r="G107" s="2" t="s">
        <v>2196</v>
      </c>
      <c r="H107" s="2" t="s">
        <v>328</v>
      </c>
      <c r="I107" s="2" t="s">
        <v>179</v>
      </c>
      <c r="J107" s="2" t="s">
        <v>31</v>
      </c>
      <c r="K107" s="2" t="s">
        <v>31</v>
      </c>
      <c r="L107" s="2" t="s">
        <v>334</v>
      </c>
      <c r="M107" s="2" t="s">
        <v>40</v>
      </c>
      <c r="N107" s="2" t="s">
        <v>447</v>
      </c>
      <c r="O107" s="2" t="s">
        <v>132</v>
      </c>
      <c r="P107" s="2" t="s">
        <v>1831</v>
      </c>
      <c r="Q107" s="2" t="s">
        <v>93</v>
      </c>
      <c r="R107" s="2" t="s">
        <v>416</v>
      </c>
      <c r="S107" s="2" t="s">
        <v>35</v>
      </c>
      <c r="T107" s="139">
        <v>2.57</v>
      </c>
      <c r="U107" s="2" t="s">
        <v>1926</v>
      </c>
      <c r="V107" s="150">
        <v>2.3E-2</v>
      </c>
      <c r="W107" s="152">
        <v>4.7849999999999997E-2</v>
      </c>
      <c r="X107" s="4" t="s">
        <v>420</v>
      </c>
      <c r="Y107" s="4" t="s">
        <v>132</v>
      </c>
      <c r="Z107" s="139">
        <v>34878.6</v>
      </c>
      <c r="AA107" s="139">
        <v>1</v>
      </c>
      <c r="AB107" s="139">
        <v>102.88</v>
      </c>
      <c r="AD107" s="139">
        <v>35.883000000000003</v>
      </c>
      <c r="AG107" s="2" t="s">
        <v>37</v>
      </c>
      <c r="AH107" s="152">
        <v>1.44E-4</v>
      </c>
      <c r="AI107" s="152">
        <v>7.8762269933598302E-3</v>
      </c>
      <c r="AJ107" s="152">
        <v>1.7825777070036299E-3</v>
      </c>
    </row>
    <row r="108" spans="1:36">
      <c r="A108" s="2" t="s">
        <v>26</v>
      </c>
      <c r="B108" s="2">
        <v>7209</v>
      </c>
      <c r="C108" s="2" t="s">
        <v>2197</v>
      </c>
      <c r="D108" s="2" t="s">
        <v>2198</v>
      </c>
      <c r="E108" s="4" t="s">
        <v>1305</v>
      </c>
      <c r="F108" s="2" t="s">
        <v>2199</v>
      </c>
      <c r="G108" s="2" t="s">
        <v>2200</v>
      </c>
      <c r="H108" s="2" t="s">
        <v>328</v>
      </c>
      <c r="I108" s="2" t="s">
        <v>179</v>
      </c>
      <c r="J108" s="2" t="s">
        <v>31</v>
      </c>
      <c r="K108" s="2" t="s">
        <v>31</v>
      </c>
      <c r="L108" s="2" t="s">
        <v>334</v>
      </c>
      <c r="M108" s="2" t="s">
        <v>40</v>
      </c>
      <c r="N108" s="2" t="s">
        <v>447</v>
      </c>
      <c r="O108" s="2" t="s">
        <v>132</v>
      </c>
      <c r="P108" s="2" t="s">
        <v>1831</v>
      </c>
      <c r="Q108" s="2" t="s">
        <v>93</v>
      </c>
      <c r="R108" s="2" t="s">
        <v>416</v>
      </c>
      <c r="S108" s="2" t="s">
        <v>35</v>
      </c>
      <c r="T108" s="139">
        <v>2.57</v>
      </c>
      <c r="U108" s="2" t="s">
        <v>1926</v>
      </c>
      <c r="V108" s="150">
        <v>2.9499999999999998E-2</v>
      </c>
      <c r="W108" s="152">
        <v>3.9440000000000003E-2</v>
      </c>
      <c r="X108" s="4" t="s">
        <v>420</v>
      </c>
      <c r="Y108" s="4" t="s">
        <v>132</v>
      </c>
      <c r="Z108" s="139">
        <v>17100</v>
      </c>
      <c r="AA108" s="139">
        <v>1</v>
      </c>
      <c r="AB108" s="139">
        <v>105.44</v>
      </c>
      <c r="AD108" s="139">
        <v>18.03</v>
      </c>
      <c r="AG108" s="2" t="s">
        <v>37</v>
      </c>
      <c r="AH108" s="152">
        <v>9.3999999999999994E-5</v>
      </c>
      <c r="AI108" s="152">
        <v>3.9575802653856801E-3</v>
      </c>
      <c r="AJ108" s="152">
        <v>8.9569464677714198E-4</v>
      </c>
    </row>
    <row r="109" spans="1:36">
      <c r="A109" s="2" t="s">
        <v>26</v>
      </c>
      <c r="B109" s="2">
        <v>7209</v>
      </c>
      <c r="C109" s="2" t="s">
        <v>2201</v>
      </c>
      <c r="D109" s="2" t="s">
        <v>2202</v>
      </c>
      <c r="E109" s="4" t="s">
        <v>34</v>
      </c>
      <c r="F109" s="2" t="s">
        <v>2203</v>
      </c>
      <c r="G109" s="2" t="s">
        <v>2204</v>
      </c>
      <c r="H109" s="2" t="s">
        <v>328</v>
      </c>
      <c r="I109" s="2" t="s">
        <v>974</v>
      </c>
      <c r="J109" s="2" t="s">
        <v>31</v>
      </c>
      <c r="K109" s="2" t="s">
        <v>92</v>
      </c>
      <c r="L109" s="2" t="s">
        <v>334</v>
      </c>
      <c r="M109" s="2" t="s">
        <v>40</v>
      </c>
      <c r="N109" s="2" t="s">
        <v>471</v>
      </c>
      <c r="O109" s="2" t="s">
        <v>132</v>
      </c>
      <c r="P109" s="2" t="s">
        <v>1853</v>
      </c>
      <c r="Q109" s="2" t="s">
        <v>182</v>
      </c>
      <c r="R109" s="2" t="s">
        <v>414</v>
      </c>
      <c r="S109" s="2" t="s">
        <v>35</v>
      </c>
      <c r="T109" s="139">
        <v>2.15</v>
      </c>
      <c r="U109" s="2" t="s">
        <v>2173</v>
      </c>
      <c r="V109" s="150">
        <v>9.0999999999999998E-2</v>
      </c>
      <c r="W109" s="152">
        <v>6.9690000000000002E-2</v>
      </c>
      <c r="X109" s="4" t="s">
        <v>420</v>
      </c>
      <c r="Y109" s="4" t="s">
        <v>132</v>
      </c>
      <c r="Z109" s="139">
        <v>33000</v>
      </c>
      <c r="AA109" s="139">
        <v>1</v>
      </c>
      <c r="AB109" s="139">
        <v>104.76</v>
      </c>
      <c r="AD109" s="139">
        <v>34.570999999999998</v>
      </c>
      <c r="AG109" s="2" t="s">
        <v>37</v>
      </c>
      <c r="AH109" s="152">
        <v>2.1599999999999999E-4</v>
      </c>
      <c r="AI109" s="152">
        <v>7.5881805144354803E-3</v>
      </c>
      <c r="AJ109" s="152">
        <v>1.7173859302373801E-3</v>
      </c>
    </row>
    <row r="110" spans="1:36">
      <c r="A110" s="2" t="s">
        <v>26</v>
      </c>
      <c r="B110" s="2">
        <v>7209</v>
      </c>
      <c r="C110" s="2" t="s">
        <v>2205</v>
      </c>
      <c r="D110" s="2" t="s">
        <v>2206</v>
      </c>
      <c r="E110" s="4" t="s">
        <v>34</v>
      </c>
      <c r="F110" s="2" t="s">
        <v>2207</v>
      </c>
      <c r="G110" s="2" t="s">
        <v>2208</v>
      </c>
      <c r="H110" s="2" t="s">
        <v>328</v>
      </c>
      <c r="I110" s="2" t="s">
        <v>763</v>
      </c>
      <c r="J110" s="2" t="s">
        <v>31</v>
      </c>
      <c r="K110" s="2" t="s">
        <v>92</v>
      </c>
      <c r="L110" s="2" t="s">
        <v>334</v>
      </c>
      <c r="M110" s="2" t="s">
        <v>40</v>
      </c>
      <c r="N110" s="2" t="s">
        <v>449</v>
      </c>
      <c r="O110" s="2" t="s">
        <v>132</v>
      </c>
      <c r="P110" s="2" t="s">
        <v>2113</v>
      </c>
      <c r="Q110" s="2" t="s">
        <v>422</v>
      </c>
      <c r="R110" s="2" t="s">
        <v>414</v>
      </c>
      <c r="S110" s="2" t="s">
        <v>35</v>
      </c>
      <c r="T110" s="139">
        <v>2.4</v>
      </c>
      <c r="U110" s="2" t="s">
        <v>2209</v>
      </c>
      <c r="V110" s="150">
        <v>8.9126999999999998E-2</v>
      </c>
      <c r="W110" s="152">
        <v>6.5500000000000003E-2</v>
      </c>
      <c r="X110" s="4" t="s">
        <v>420</v>
      </c>
      <c r="Y110" s="4" t="s">
        <v>132</v>
      </c>
      <c r="Z110" s="139">
        <v>26000</v>
      </c>
      <c r="AA110" s="139">
        <v>1</v>
      </c>
      <c r="AB110" s="139">
        <v>104.923</v>
      </c>
      <c r="AD110" s="139">
        <v>27.28</v>
      </c>
      <c r="AG110" s="2" t="s">
        <v>37</v>
      </c>
      <c r="AH110" s="152">
        <v>0</v>
      </c>
      <c r="AI110" s="152">
        <v>5.9878687409660597E-3</v>
      </c>
      <c r="AJ110" s="152">
        <v>1.3551972713722899E-3</v>
      </c>
    </row>
    <row r="111" spans="1:36">
      <c r="A111" s="2" t="s">
        <v>26</v>
      </c>
      <c r="B111" s="2">
        <v>7209</v>
      </c>
      <c r="C111" s="2" t="s">
        <v>2210</v>
      </c>
      <c r="D111" s="2" t="s">
        <v>2211</v>
      </c>
      <c r="E111" s="4" t="s">
        <v>1305</v>
      </c>
      <c r="F111" s="2" t="s">
        <v>2212</v>
      </c>
      <c r="G111" s="2" t="s">
        <v>2213</v>
      </c>
      <c r="H111" s="2" t="s">
        <v>328</v>
      </c>
      <c r="I111" s="2" t="s">
        <v>974</v>
      </c>
      <c r="J111" s="2" t="s">
        <v>31</v>
      </c>
      <c r="K111" s="2" t="s">
        <v>31</v>
      </c>
      <c r="L111" s="2" t="s">
        <v>334</v>
      </c>
      <c r="M111" s="2" t="s">
        <v>40</v>
      </c>
      <c r="N111" s="2" t="s">
        <v>471</v>
      </c>
      <c r="O111" s="2" t="s">
        <v>132</v>
      </c>
      <c r="P111" s="2" t="s">
        <v>1831</v>
      </c>
      <c r="Q111" s="2" t="s">
        <v>93</v>
      </c>
      <c r="R111" s="2" t="s">
        <v>416</v>
      </c>
      <c r="S111" s="2" t="s">
        <v>35</v>
      </c>
      <c r="T111" s="139">
        <v>2.0870000000000002</v>
      </c>
      <c r="U111" s="2" t="s">
        <v>1868</v>
      </c>
      <c r="V111" s="150">
        <v>6.7500000000000004E-2</v>
      </c>
      <c r="W111" s="152">
        <v>7.4859999999999996E-2</v>
      </c>
      <c r="X111" s="4" t="s">
        <v>420</v>
      </c>
      <c r="Y111" s="4" t="s">
        <v>132</v>
      </c>
      <c r="Z111" s="139">
        <v>52000</v>
      </c>
      <c r="AA111" s="139">
        <v>1</v>
      </c>
      <c r="AB111" s="139">
        <v>100.49</v>
      </c>
      <c r="AD111" s="139">
        <v>52.255000000000003</v>
      </c>
      <c r="AG111" s="2" t="s">
        <v>37</v>
      </c>
      <c r="AH111" s="152">
        <v>1.7899999999999999E-4</v>
      </c>
      <c r="AI111" s="152">
        <v>1.1469762202370899E-2</v>
      </c>
      <c r="AJ111" s="152">
        <v>2.5958802893588902E-3</v>
      </c>
    </row>
    <row r="112" spans="1:36">
      <c r="A112" s="2" t="s">
        <v>26</v>
      </c>
      <c r="B112" s="2">
        <v>7209</v>
      </c>
      <c r="C112" s="2" t="s">
        <v>2210</v>
      </c>
      <c r="D112" s="2" t="s">
        <v>2211</v>
      </c>
      <c r="E112" s="4" t="s">
        <v>1305</v>
      </c>
      <c r="F112" s="2" t="s">
        <v>2214</v>
      </c>
      <c r="G112" s="2" t="s">
        <v>2215</v>
      </c>
      <c r="H112" s="2" t="s">
        <v>328</v>
      </c>
      <c r="I112" s="2" t="s">
        <v>974</v>
      </c>
      <c r="J112" s="2" t="s">
        <v>31</v>
      </c>
      <c r="K112" s="2" t="s">
        <v>31</v>
      </c>
      <c r="L112" s="2" t="s">
        <v>334</v>
      </c>
      <c r="M112" s="2" t="s">
        <v>40</v>
      </c>
      <c r="N112" s="2" t="s">
        <v>471</v>
      </c>
      <c r="O112" s="2" t="s">
        <v>132</v>
      </c>
      <c r="P112" s="2" t="s">
        <v>1831</v>
      </c>
      <c r="Q112" s="2" t="s">
        <v>93</v>
      </c>
      <c r="R112" s="2" t="s">
        <v>416</v>
      </c>
      <c r="S112" s="2" t="s">
        <v>35</v>
      </c>
      <c r="T112" s="139">
        <v>0.748</v>
      </c>
      <c r="U112" s="2" t="s">
        <v>2216</v>
      </c>
      <c r="V112" s="150">
        <v>0.06</v>
      </c>
      <c r="W112" s="152">
        <v>0.14593</v>
      </c>
      <c r="X112" s="4" t="s">
        <v>420</v>
      </c>
      <c r="Y112" s="4" t="s">
        <v>132</v>
      </c>
      <c r="Z112" s="139">
        <v>26268.04</v>
      </c>
      <c r="AA112" s="139">
        <v>1</v>
      </c>
      <c r="AB112" s="139">
        <v>95.56</v>
      </c>
      <c r="AD112" s="139">
        <v>25.102</v>
      </c>
      <c r="AG112" s="2" t="s">
        <v>37</v>
      </c>
      <c r="AH112" s="152">
        <v>1.47E-4</v>
      </c>
      <c r="AI112" s="152">
        <v>5.5097517830180803E-3</v>
      </c>
      <c r="AJ112" s="152">
        <v>1.24698801949357E-3</v>
      </c>
    </row>
    <row r="113" spans="1:36">
      <c r="A113" s="2" t="s">
        <v>26</v>
      </c>
      <c r="B113" s="2">
        <v>7209</v>
      </c>
      <c r="C113" s="2" t="s">
        <v>2217</v>
      </c>
      <c r="D113" s="2" t="s">
        <v>2218</v>
      </c>
      <c r="E113" s="4" t="s">
        <v>321</v>
      </c>
      <c r="F113" s="2" t="s">
        <v>2219</v>
      </c>
      <c r="G113" s="2" t="s">
        <v>2220</v>
      </c>
      <c r="H113" s="2" t="s">
        <v>328</v>
      </c>
      <c r="I113" s="2" t="s">
        <v>974</v>
      </c>
      <c r="J113" s="2" t="s">
        <v>91</v>
      </c>
      <c r="K113" s="2" t="s">
        <v>92</v>
      </c>
      <c r="L113" s="2" t="s">
        <v>334</v>
      </c>
      <c r="M113" s="2" t="s">
        <v>40</v>
      </c>
      <c r="N113" s="2" t="s">
        <v>471</v>
      </c>
      <c r="O113" s="2" t="s">
        <v>132</v>
      </c>
      <c r="P113" s="2" t="s">
        <v>1373</v>
      </c>
      <c r="Q113" s="2" t="s">
        <v>422</v>
      </c>
      <c r="R113" s="2" t="s">
        <v>414</v>
      </c>
      <c r="S113" s="2" t="s">
        <v>35</v>
      </c>
      <c r="T113" s="139">
        <v>2.3279999999999998</v>
      </c>
      <c r="U113" s="2" t="s">
        <v>1950</v>
      </c>
      <c r="V113" s="150">
        <v>5.1499999999999997E-2</v>
      </c>
      <c r="W113" s="152">
        <v>6.5259999999999999E-2</v>
      </c>
      <c r="X113" s="4" t="s">
        <v>420</v>
      </c>
      <c r="Y113" s="4" t="s">
        <v>132</v>
      </c>
      <c r="Z113" s="139">
        <v>8353</v>
      </c>
      <c r="AA113" s="139">
        <v>1</v>
      </c>
      <c r="AB113" s="139">
        <v>97.18</v>
      </c>
      <c r="AD113" s="139">
        <v>8.1170000000000009</v>
      </c>
      <c r="AG113" s="2" t="s">
        <v>37</v>
      </c>
      <c r="AH113" s="152">
        <v>2.3E-5</v>
      </c>
      <c r="AI113" s="152">
        <v>1.7817534165039299E-3</v>
      </c>
      <c r="AJ113" s="152">
        <v>4.0325322293467702E-4</v>
      </c>
    </row>
    <row r="114" spans="1:36">
      <c r="A114" s="2" t="s">
        <v>26</v>
      </c>
      <c r="B114" s="2">
        <v>7209</v>
      </c>
      <c r="C114" s="2" t="s">
        <v>2217</v>
      </c>
      <c r="D114" s="2" t="s">
        <v>2218</v>
      </c>
      <c r="E114" s="4" t="s">
        <v>321</v>
      </c>
      <c r="F114" s="2" t="s">
        <v>2221</v>
      </c>
      <c r="G114" s="2" t="s">
        <v>2222</v>
      </c>
      <c r="H114" s="2" t="s">
        <v>328</v>
      </c>
      <c r="I114" s="2" t="s">
        <v>974</v>
      </c>
      <c r="J114" s="2" t="s">
        <v>31</v>
      </c>
      <c r="K114" s="2" t="s">
        <v>31</v>
      </c>
      <c r="L114" s="2" t="s">
        <v>334</v>
      </c>
      <c r="M114" s="2" t="s">
        <v>40</v>
      </c>
      <c r="N114" s="2" t="s">
        <v>471</v>
      </c>
      <c r="O114" s="2" t="s">
        <v>132</v>
      </c>
      <c r="P114" s="2" t="s">
        <v>1853</v>
      </c>
      <c r="Q114" s="2" t="s">
        <v>182</v>
      </c>
      <c r="R114" s="2" t="s">
        <v>416</v>
      </c>
      <c r="S114" s="2" t="s">
        <v>35</v>
      </c>
      <c r="T114" s="139">
        <v>2.6139999999999999</v>
      </c>
      <c r="U114" s="2" t="s">
        <v>2083</v>
      </c>
      <c r="V114" s="150">
        <v>7.2400000000000006E-2</v>
      </c>
      <c r="W114" s="152">
        <v>6.9650000000000004E-2</v>
      </c>
      <c r="X114" s="4" t="s">
        <v>420</v>
      </c>
      <c r="Y114" s="4" t="s">
        <v>132</v>
      </c>
      <c r="Z114" s="139">
        <v>17460</v>
      </c>
      <c r="AA114" s="139">
        <v>1</v>
      </c>
      <c r="AB114" s="139">
        <v>101.61</v>
      </c>
      <c r="AD114" s="139">
        <v>17.741</v>
      </c>
      <c r="AG114" s="2" t="s">
        <v>37</v>
      </c>
      <c r="AH114" s="152">
        <v>6.7000000000000002E-5</v>
      </c>
      <c r="AI114" s="152">
        <v>3.8941162730898398E-3</v>
      </c>
      <c r="AJ114" s="152">
        <v>8.8133123419909204E-4</v>
      </c>
    </row>
    <row r="115" spans="1:36">
      <c r="A115" s="2" t="s">
        <v>26</v>
      </c>
      <c r="B115" s="2">
        <v>7209</v>
      </c>
      <c r="C115" s="2" t="s">
        <v>1626</v>
      </c>
      <c r="D115" s="2" t="s">
        <v>1627</v>
      </c>
      <c r="E115" s="4" t="s">
        <v>1305</v>
      </c>
      <c r="F115" s="2" t="s">
        <v>2223</v>
      </c>
      <c r="G115" s="2" t="s">
        <v>2224</v>
      </c>
      <c r="H115" s="2" t="s">
        <v>328</v>
      </c>
      <c r="I115" s="2" t="s">
        <v>179</v>
      </c>
      <c r="J115" s="2" t="s">
        <v>31</v>
      </c>
      <c r="K115" s="2" t="s">
        <v>31</v>
      </c>
      <c r="L115" s="2" t="s">
        <v>334</v>
      </c>
      <c r="M115" s="2" t="s">
        <v>40</v>
      </c>
      <c r="N115" s="2" t="s">
        <v>470</v>
      </c>
      <c r="O115" s="2" t="s">
        <v>132</v>
      </c>
      <c r="P115" s="2" t="s">
        <v>1310</v>
      </c>
      <c r="Q115" s="2" t="s">
        <v>422</v>
      </c>
      <c r="R115" s="2" t="s">
        <v>414</v>
      </c>
      <c r="S115" s="2" t="s">
        <v>35</v>
      </c>
      <c r="T115" s="139">
        <v>3.1419999999999999</v>
      </c>
      <c r="U115" s="2" t="s">
        <v>2225</v>
      </c>
      <c r="V115" s="150">
        <v>1.34E-2</v>
      </c>
      <c r="W115" s="152">
        <v>2.206E-2</v>
      </c>
      <c r="X115" s="4" t="s">
        <v>420</v>
      </c>
      <c r="Y115" s="4" t="s">
        <v>132</v>
      </c>
      <c r="Z115" s="139">
        <v>23062.32</v>
      </c>
      <c r="AA115" s="139">
        <v>1</v>
      </c>
      <c r="AB115" s="139">
        <v>110.26</v>
      </c>
      <c r="AD115" s="139">
        <v>25.428999999999998</v>
      </c>
      <c r="AG115" s="2" t="s">
        <v>37</v>
      </c>
      <c r="AH115" s="152">
        <v>6.9999999999999999E-6</v>
      </c>
      <c r="AI115" s="152">
        <v>5.5814778567077304E-3</v>
      </c>
      <c r="AJ115" s="152">
        <v>1.2632213378169E-3</v>
      </c>
    </row>
    <row r="116" spans="1:36">
      <c r="A116" s="2" t="s">
        <v>26</v>
      </c>
      <c r="B116" s="2">
        <v>7209</v>
      </c>
      <c r="C116" s="2" t="s">
        <v>1626</v>
      </c>
      <c r="D116" s="2" t="s">
        <v>1627</v>
      </c>
      <c r="E116" s="4" t="s">
        <v>1305</v>
      </c>
      <c r="F116" s="2" t="s">
        <v>2226</v>
      </c>
      <c r="G116" s="2" t="s">
        <v>2227</v>
      </c>
      <c r="H116" s="2" t="s">
        <v>328</v>
      </c>
      <c r="I116" s="2" t="s">
        <v>179</v>
      </c>
      <c r="J116" s="2" t="s">
        <v>31</v>
      </c>
      <c r="K116" s="2" t="s">
        <v>31</v>
      </c>
      <c r="L116" s="2" t="s">
        <v>334</v>
      </c>
      <c r="M116" s="2" t="s">
        <v>40</v>
      </c>
      <c r="N116" s="2" t="s">
        <v>470</v>
      </c>
      <c r="O116" s="2" t="s">
        <v>132</v>
      </c>
      <c r="P116" s="2" t="s">
        <v>1310</v>
      </c>
      <c r="Q116" s="2" t="s">
        <v>422</v>
      </c>
      <c r="R116" s="2" t="s">
        <v>414</v>
      </c>
      <c r="S116" s="2" t="s">
        <v>35</v>
      </c>
      <c r="T116" s="139">
        <v>2.8639999999999999</v>
      </c>
      <c r="U116" s="2" t="s">
        <v>1832</v>
      </c>
      <c r="V116" s="150">
        <v>1.77E-2</v>
      </c>
      <c r="W116" s="152">
        <v>2.0539999999999999E-2</v>
      </c>
      <c r="X116" s="4" t="s">
        <v>420</v>
      </c>
      <c r="Y116" s="4" t="s">
        <v>132</v>
      </c>
      <c r="Z116" s="139">
        <v>48200</v>
      </c>
      <c r="AA116" s="139">
        <v>1</v>
      </c>
      <c r="AB116" s="139">
        <v>111.11</v>
      </c>
      <c r="AD116" s="139">
        <v>53.555</v>
      </c>
      <c r="AG116" s="2" t="s">
        <v>37</v>
      </c>
      <c r="AH116" s="152">
        <v>1.7E-5</v>
      </c>
      <c r="AI116" s="152">
        <v>1.17551563520139E-2</v>
      </c>
      <c r="AJ116" s="152">
        <v>2.6604717808549798E-3</v>
      </c>
    </row>
    <row r="117" spans="1:36">
      <c r="A117" s="2" t="s">
        <v>26</v>
      </c>
      <c r="B117" s="2">
        <v>7209</v>
      </c>
      <c r="C117" s="2" t="s">
        <v>1626</v>
      </c>
      <c r="D117" s="2" t="s">
        <v>1627</v>
      </c>
      <c r="E117" s="4" t="s">
        <v>1305</v>
      </c>
      <c r="F117" s="2" t="s">
        <v>2228</v>
      </c>
      <c r="G117" s="2" t="s">
        <v>2229</v>
      </c>
      <c r="H117" s="2" t="s">
        <v>328</v>
      </c>
      <c r="I117" s="2" t="s">
        <v>179</v>
      </c>
      <c r="J117" s="2" t="s">
        <v>31</v>
      </c>
      <c r="K117" s="2" t="s">
        <v>31</v>
      </c>
      <c r="L117" s="2" t="s">
        <v>334</v>
      </c>
      <c r="M117" s="2" t="s">
        <v>40</v>
      </c>
      <c r="N117" s="2" t="s">
        <v>470</v>
      </c>
      <c r="O117" s="2" t="s">
        <v>132</v>
      </c>
      <c r="P117" s="2" t="s">
        <v>1422</v>
      </c>
      <c r="Q117" s="2" t="s">
        <v>182</v>
      </c>
      <c r="R117" s="2" t="s">
        <v>414</v>
      </c>
      <c r="S117" s="2" t="s">
        <v>35</v>
      </c>
      <c r="T117" s="139">
        <v>7.2489999999999997</v>
      </c>
      <c r="U117" s="2" t="s">
        <v>2230</v>
      </c>
      <c r="V117" s="150">
        <v>8.9999999999999993E-3</v>
      </c>
      <c r="W117" s="152">
        <v>2.8979999999999999E-2</v>
      </c>
      <c r="X117" s="4" t="s">
        <v>420</v>
      </c>
      <c r="Y117" s="4" t="s">
        <v>132</v>
      </c>
      <c r="Z117" s="139">
        <v>20000</v>
      </c>
      <c r="AA117" s="139">
        <v>1</v>
      </c>
      <c r="AB117" s="139">
        <v>95.37</v>
      </c>
      <c r="AD117" s="139">
        <v>19.074000000000002</v>
      </c>
      <c r="AG117" s="2" t="s">
        <v>37</v>
      </c>
      <c r="AH117" s="152">
        <v>1.1E-5</v>
      </c>
      <c r="AI117" s="152">
        <v>4.1866822616873902E-3</v>
      </c>
      <c r="AJ117" s="152">
        <v>9.4754588361703495E-4</v>
      </c>
    </row>
    <row r="118" spans="1:36">
      <c r="A118" s="2" t="s">
        <v>26</v>
      </c>
      <c r="B118" s="2">
        <v>7209</v>
      </c>
      <c r="C118" s="2" t="s">
        <v>1626</v>
      </c>
      <c r="D118" s="2" t="s">
        <v>1627</v>
      </c>
      <c r="E118" s="4" t="s">
        <v>1305</v>
      </c>
      <c r="F118" s="2" t="s">
        <v>2231</v>
      </c>
      <c r="G118" s="2" t="s">
        <v>2232</v>
      </c>
      <c r="H118" s="2" t="s">
        <v>328</v>
      </c>
      <c r="I118" s="2" t="s">
        <v>179</v>
      </c>
      <c r="J118" s="2" t="s">
        <v>31</v>
      </c>
      <c r="K118" s="2" t="s">
        <v>31</v>
      </c>
      <c r="L118" s="2" t="s">
        <v>334</v>
      </c>
      <c r="M118" s="2" t="s">
        <v>40</v>
      </c>
      <c r="N118" s="2" t="s">
        <v>470</v>
      </c>
      <c r="O118" s="2" t="s">
        <v>132</v>
      </c>
      <c r="P118" s="2" t="s">
        <v>1422</v>
      </c>
      <c r="Q118" s="2" t="s">
        <v>182</v>
      </c>
      <c r="R118" s="2" t="s">
        <v>414</v>
      </c>
      <c r="S118" s="2" t="s">
        <v>35</v>
      </c>
      <c r="T118" s="139">
        <v>0.998</v>
      </c>
      <c r="U118" s="2" t="s">
        <v>2026</v>
      </c>
      <c r="V118" s="150">
        <v>6.4999999999999997E-3</v>
      </c>
      <c r="W118" s="152">
        <v>1.6490000000000001E-2</v>
      </c>
      <c r="X118" s="4" t="s">
        <v>420</v>
      </c>
      <c r="Y118" s="4" t="s">
        <v>132</v>
      </c>
      <c r="Z118" s="139">
        <v>15759.28</v>
      </c>
      <c r="AA118" s="139">
        <v>1</v>
      </c>
      <c r="AB118" s="139">
        <v>110.63</v>
      </c>
      <c r="AC118" s="139">
        <v>17.721</v>
      </c>
      <c r="AD118" s="139">
        <v>35.155000000000001</v>
      </c>
      <c r="AG118" s="2" t="s">
        <v>37</v>
      </c>
      <c r="AH118" s="152">
        <v>5.1999999999999997E-5</v>
      </c>
      <c r="AI118" s="152">
        <v>7.7164438000032597E-3</v>
      </c>
      <c r="AJ118" s="152">
        <v>1.74641496579881E-3</v>
      </c>
    </row>
    <row r="119" spans="1:36">
      <c r="A119" s="2" t="s">
        <v>26</v>
      </c>
      <c r="B119" s="2">
        <v>7209</v>
      </c>
      <c r="C119" s="2" t="s">
        <v>2233</v>
      </c>
      <c r="D119" s="2" t="s">
        <v>2234</v>
      </c>
      <c r="E119" s="4" t="s">
        <v>1305</v>
      </c>
      <c r="F119" s="2" t="s">
        <v>2235</v>
      </c>
      <c r="G119" s="2" t="s">
        <v>2236</v>
      </c>
      <c r="H119" s="2" t="s">
        <v>328</v>
      </c>
      <c r="I119" s="2" t="s">
        <v>974</v>
      </c>
      <c r="J119" s="2" t="s">
        <v>31</v>
      </c>
      <c r="K119" s="2" t="s">
        <v>31</v>
      </c>
      <c r="L119" s="2" t="s">
        <v>334</v>
      </c>
      <c r="M119" s="2" t="s">
        <v>40</v>
      </c>
      <c r="N119" s="2" t="s">
        <v>453</v>
      </c>
      <c r="O119" s="2" t="s">
        <v>132</v>
      </c>
      <c r="P119" s="2" t="s">
        <v>1831</v>
      </c>
      <c r="Q119" s="2" t="s">
        <v>93</v>
      </c>
      <c r="R119" s="2" t="s">
        <v>416</v>
      </c>
      <c r="S119" s="2" t="s">
        <v>35</v>
      </c>
      <c r="T119" s="139">
        <v>1.5680000000000001</v>
      </c>
      <c r="U119" s="2" t="s">
        <v>100</v>
      </c>
      <c r="V119" s="150">
        <v>0.06</v>
      </c>
      <c r="W119" s="152">
        <v>6.1800000000000001E-2</v>
      </c>
      <c r="X119" s="4" t="s">
        <v>420</v>
      </c>
      <c r="Y119" s="4" t="s">
        <v>132</v>
      </c>
      <c r="Z119" s="139">
        <v>26500</v>
      </c>
      <c r="AA119" s="139">
        <v>1</v>
      </c>
      <c r="AB119" s="139">
        <v>101.88</v>
      </c>
      <c r="AD119" s="139">
        <v>26.998000000000001</v>
      </c>
      <c r="AG119" s="2" t="s">
        <v>37</v>
      </c>
      <c r="AH119" s="152">
        <v>1.06E-4</v>
      </c>
      <c r="AI119" s="152">
        <v>5.9260189282525104E-3</v>
      </c>
      <c r="AJ119" s="152">
        <v>1.3411991860684399E-3</v>
      </c>
    </row>
    <row r="120" spans="1:36">
      <c r="A120" s="2" t="s">
        <v>26</v>
      </c>
      <c r="B120" s="2">
        <v>7209</v>
      </c>
      <c r="C120" s="2" t="s">
        <v>176</v>
      </c>
      <c r="D120" s="2" t="s">
        <v>1630</v>
      </c>
      <c r="E120" s="4" t="s">
        <v>1305</v>
      </c>
      <c r="F120" s="2" t="s">
        <v>2237</v>
      </c>
      <c r="G120" s="2" t="s">
        <v>2238</v>
      </c>
      <c r="H120" s="2" t="s">
        <v>328</v>
      </c>
      <c r="I120" s="2" t="s">
        <v>179</v>
      </c>
      <c r="J120" s="2" t="s">
        <v>31</v>
      </c>
      <c r="K120" s="2" t="s">
        <v>31</v>
      </c>
      <c r="L120" s="2" t="s">
        <v>334</v>
      </c>
      <c r="M120" s="2" t="s">
        <v>40</v>
      </c>
      <c r="N120" s="2" t="s">
        <v>454</v>
      </c>
      <c r="O120" s="2" t="s">
        <v>132</v>
      </c>
      <c r="P120" s="2" t="s">
        <v>94</v>
      </c>
      <c r="Q120" s="2" t="s">
        <v>422</v>
      </c>
      <c r="R120" s="2" t="s">
        <v>414</v>
      </c>
      <c r="S120" s="2" t="s">
        <v>35</v>
      </c>
      <c r="T120" s="139">
        <v>4.0890000000000004</v>
      </c>
      <c r="U120" s="2" t="s">
        <v>2239</v>
      </c>
      <c r="V120" s="150">
        <v>1E-3</v>
      </c>
      <c r="W120" s="152">
        <v>1.9650000000000001E-2</v>
      </c>
      <c r="X120" s="4" t="s">
        <v>420</v>
      </c>
      <c r="Y120" s="4" t="s">
        <v>132</v>
      </c>
      <c r="Z120" s="139">
        <v>20470.400000000001</v>
      </c>
      <c r="AA120" s="139">
        <v>1</v>
      </c>
      <c r="AB120" s="139">
        <v>101.03</v>
      </c>
      <c r="AD120" s="139">
        <v>20.681000000000001</v>
      </c>
      <c r="AG120" s="2" t="s">
        <v>37</v>
      </c>
      <c r="AH120" s="152">
        <v>7.9999999999999996E-6</v>
      </c>
      <c r="AI120" s="152">
        <v>4.53946744749465E-3</v>
      </c>
      <c r="AJ120" s="152">
        <v>1.0273895712242301E-3</v>
      </c>
    </row>
    <row r="121" spans="1:36">
      <c r="A121" s="2" t="s">
        <v>26</v>
      </c>
      <c r="B121" s="2">
        <v>7209</v>
      </c>
      <c r="C121" s="2" t="s">
        <v>176</v>
      </c>
      <c r="D121" s="2" t="s">
        <v>1630</v>
      </c>
      <c r="E121" s="4" t="s">
        <v>1305</v>
      </c>
      <c r="F121" s="2" t="s">
        <v>2240</v>
      </c>
      <c r="G121" s="2" t="s">
        <v>2241</v>
      </c>
      <c r="H121" s="2" t="s">
        <v>328</v>
      </c>
      <c r="I121" s="2" t="s">
        <v>179</v>
      </c>
      <c r="J121" s="2" t="s">
        <v>31</v>
      </c>
      <c r="K121" s="2" t="s">
        <v>31</v>
      </c>
      <c r="L121" s="2" t="s">
        <v>334</v>
      </c>
      <c r="M121" s="2" t="s">
        <v>40</v>
      </c>
      <c r="N121" s="2" t="s">
        <v>454</v>
      </c>
      <c r="O121" s="2" t="s">
        <v>132</v>
      </c>
      <c r="P121" s="2" t="s">
        <v>94</v>
      </c>
      <c r="Q121" s="2" t="s">
        <v>422</v>
      </c>
      <c r="R121" s="2" t="s">
        <v>414</v>
      </c>
      <c r="S121" s="2" t="s">
        <v>35</v>
      </c>
      <c r="T121" s="139">
        <v>4.4530000000000003</v>
      </c>
      <c r="U121" s="2" t="s">
        <v>2242</v>
      </c>
      <c r="V121" s="150">
        <v>1.3899999999999999E-2</v>
      </c>
      <c r="W121" s="152">
        <v>1.992E-2</v>
      </c>
      <c r="X121" s="4" t="s">
        <v>420</v>
      </c>
      <c r="Y121" s="4" t="s">
        <v>132</v>
      </c>
      <c r="Z121" s="139">
        <v>31500</v>
      </c>
      <c r="AA121" s="139">
        <v>1</v>
      </c>
      <c r="AB121" s="139">
        <v>101.5</v>
      </c>
      <c r="AD121" s="139">
        <v>31.972999999999999</v>
      </c>
      <c r="AG121" s="2" t="s">
        <v>37</v>
      </c>
      <c r="AH121" s="152">
        <v>1.7E-5</v>
      </c>
      <c r="AI121" s="152">
        <v>7.01786193833491E-3</v>
      </c>
      <c r="AJ121" s="152">
        <v>1.5883092567865E-3</v>
      </c>
    </row>
    <row r="122" spans="1:36">
      <c r="A122" s="2" t="s">
        <v>26</v>
      </c>
      <c r="B122" s="2">
        <v>7209</v>
      </c>
      <c r="C122" s="2" t="s">
        <v>176</v>
      </c>
      <c r="D122" s="2" t="s">
        <v>1630</v>
      </c>
      <c r="E122" s="4" t="s">
        <v>1305</v>
      </c>
      <c r="F122" s="2" t="s">
        <v>2243</v>
      </c>
      <c r="G122" s="2" t="s">
        <v>2244</v>
      </c>
      <c r="H122" s="2" t="s">
        <v>328</v>
      </c>
      <c r="I122" s="2" t="s">
        <v>179</v>
      </c>
      <c r="J122" s="2" t="s">
        <v>31</v>
      </c>
      <c r="K122" s="2" t="s">
        <v>31</v>
      </c>
      <c r="L122" s="2" t="s">
        <v>334</v>
      </c>
      <c r="M122" s="2" t="s">
        <v>40</v>
      </c>
      <c r="N122" s="2" t="s">
        <v>454</v>
      </c>
      <c r="O122" s="2" t="s">
        <v>132</v>
      </c>
      <c r="P122" s="2" t="s">
        <v>94</v>
      </c>
      <c r="Q122" s="2" t="s">
        <v>422</v>
      </c>
      <c r="R122" s="2" t="s">
        <v>414</v>
      </c>
      <c r="S122" s="2" t="s">
        <v>35</v>
      </c>
      <c r="T122" s="139">
        <v>3.54</v>
      </c>
      <c r="U122" s="2" t="s">
        <v>2245</v>
      </c>
      <c r="V122" s="150">
        <v>1.7500000000000002E-2</v>
      </c>
      <c r="W122" s="152">
        <v>1.8929999999999999E-2</v>
      </c>
      <c r="X122" s="4" t="s">
        <v>420</v>
      </c>
      <c r="Y122" s="4" t="s">
        <v>132</v>
      </c>
      <c r="Z122" s="139">
        <v>27519.73</v>
      </c>
      <c r="AA122" s="139">
        <v>1</v>
      </c>
      <c r="AB122" s="139">
        <v>111.16</v>
      </c>
      <c r="AD122" s="139">
        <v>30.591000000000001</v>
      </c>
      <c r="AG122" s="2" t="s">
        <v>37</v>
      </c>
      <c r="AH122" s="152">
        <v>1.0000000000000001E-5</v>
      </c>
      <c r="AI122" s="152">
        <v>6.7146121327588898E-3</v>
      </c>
      <c r="AJ122" s="152">
        <v>1.5196766051972599E-3</v>
      </c>
    </row>
    <row r="123" spans="1:36">
      <c r="A123" s="2" t="s">
        <v>26</v>
      </c>
      <c r="B123" s="2">
        <v>7209</v>
      </c>
      <c r="C123" s="2" t="s">
        <v>176</v>
      </c>
      <c r="D123" s="2" t="s">
        <v>1630</v>
      </c>
      <c r="E123" s="4" t="s">
        <v>1305</v>
      </c>
      <c r="F123" s="2" t="s">
        <v>2246</v>
      </c>
      <c r="G123" s="2" t="s">
        <v>2247</v>
      </c>
      <c r="H123" s="2" t="s">
        <v>328</v>
      </c>
      <c r="I123" s="2" t="s">
        <v>179</v>
      </c>
      <c r="J123" s="2" t="s">
        <v>31</v>
      </c>
      <c r="K123" s="2" t="s">
        <v>31</v>
      </c>
      <c r="L123" s="2" t="s">
        <v>334</v>
      </c>
      <c r="M123" s="2" t="s">
        <v>40</v>
      </c>
      <c r="N123" s="2" t="s">
        <v>454</v>
      </c>
      <c r="O123" s="2" t="s">
        <v>132</v>
      </c>
      <c r="P123" s="2" t="s">
        <v>1881</v>
      </c>
      <c r="Q123" s="2" t="s">
        <v>422</v>
      </c>
      <c r="R123" s="2" t="s">
        <v>414</v>
      </c>
      <c r="S123" s="2" t="s">
        <v>35</v>
      </c>
      <c r="T123" s="139">
        <v>3.899</v>
      </c>
      <c r="U123" s="2" t="s">
        <v>2248</v>
      </c>
      <c r="V123" s="150">
        <v>8.3999999999999995E-3</v>
      </c>
      <c r="W123" s="152">
        <v>2.5999999999999999E-2</v>
      </c>
      <c r="X123" s="4" t="s">
        <v>420</v>
      </c>
      <c r="Y123" s="4" t="s">
        <v>132</v>
      </c>
      <c r="Z123" s="139">
        <v>50000</v>
      </c>
      <c r="AA123" s="139">
        <v>1</v>
      </c>
      <c r="AB123" s="139">
        <v>101.18</v>
      </c>
      <c r="AD123" s="139">
        <v>50.59</v>
      </c>
      <c r="AG123" s="2" t="s">
        <v>37</v>
      </c>
      <c r="AH123" s="152">
        <v>1.26E-4</v>
      </c>
      <c r="AI123" s="152">
        <v>1.11043439036786E-2</v>
      </c>
      <c r="AJ123" s="152">
        <v>2.5131774275026601E-3</v>
      </c>
    </row>
    <row r="124" spans="1:36">
      <c r="A124" s="2" t="s">
        <v>26</v>
      </c>
      <c r="B124" s="2">
        <v>7209</v>
      </c>
      <c r="C124" s="2" t="s">
        <v>1637</v>
      </c>
      <c r="D124" s="2" t="s">
        <v>1638</v>
      </c>
      <c r="E124" s="4" t="s">
        <v>1305</v>
      </c>
      <c r="F124" s="2" t="s">
        <v>2249</v>
      </c>
      <c r="G124" s="2" t="s">
        <v>2250</v>
      </c>
      <c r="H124" s="2" t="s">
        <v>328</v>
      </c>
      <c r="I124" s="2" t="s">
        <v>974</v>
      </c>
      <c r="J124" s="2" t="s">
        <v>31</v>
      </c>
      <c r="K124" s="2" t="s">
        <v>31</v>
      </c>
      <c r="L124" s="2" t="s">
        <v>334</v>
      </c>
      <c r="M124" s="2" t="s">
        <v>40</v>
      </c>
      <c r="N124" s="2" t="s">
        <v>483</v>
      </c>
      <c r="O124" s="2" t="s">
        <v>132</v>
      </c>
      <c r="P124" s="2" t="s">
        <v>1415</v>
      </c>
      <c r="Q124" s="2" t="s">
        <v>422</v>
      </c>
      <c r="R124" s="2" t="s">
        <v>414</v>
      </c>
      <c r="S124" s="2" t="s">
        <v>35</v>
      </c>
      <c r="T124" s="139">
        <v>1.8129999999999999</v>
      </c>
      <c r="U124" s="2" t="s">
        <v>1973</v>
      </c>
      <c r="V124" s="150">
        <v>2.29E-2</v>
      </c>
      <c r="W124" s="152">
        <v>4.5350000000000001E-2</v>
      </c>
      <c r="X124" s="4" t="s">
        <v>420</v>
      </c>
      <c r="Y124" s="4" t="s">
        <v>132</v>
      </c>
      <c r="Z124" s="139">
        <v>20820.52</v>
      </c>
      <c r="AA124" s="139">
        <v>1</v>
      </c>
      <c r="AB124" s="139">
        <v>96.89</v>
      </c>
      <c r="AD124" s="139">
        <v>20.172999999999998</v>
      </c>
      <c r="AG124" s="2" t="s">
        <v>37</v>
      </c>
      <c r="AH124" s="152">
        <v>4.1999999999999998E-5</v>
      </c>
      <c r="AI124" s="152">
        <v>4.4279096633257197E-3</v>
      </c>
      <c r="AJ124" s="152">
        <v>1.0021413883988799E-3</v>
      </c>
    </row>
    <row r="125" spans="1:36">
      <c r="A125" s="2" t="s">
        <v>26</v>
      </c>
      <c r="B125" s="2">
        <v>7209</v>
      </c>
      <c r="C125" s="2" t="s">
        <v>2251</v>
      </c>
      <c r="D125" s="2" t="s">
        <v>2252</v>
      </c>
      <c r="E125" s="4" t="s">
        <v>1305</v>
      </c>
      <c r="F125" s="2" t="s">
        <v>2253</v>
      </c>
      <c r="G125" s="2" t="s">
        <v>2254</v>
      </c>
      <c r="H125" s="2" t="s">
        <v>328</v>
      </c>
      <c r="I125" s="2" t="s">
        <v>974</v>
      </c>
      <c r="J125" s="2" t="s">
        <v>31</v>
      </c>
      <c r="K125" s="2" t="s">
        <v>31</v>
      </c>
      <c r="L125" s="2" t="s">
        <v>334</v>
      </c>
      <c r="M125" s="2" t="s">
        <v>40</v>
      </c>
      <c r="N125" s="2" t="s">
        <v>451</v>
      </c>
      <c r="O125" s="2" t="s">
        <v>132</v>
      </c>
      <c r="P125" s="2" t="s">
        <v>1415</v>
      </c>
      <c r="Q125" s="2" t="s">
        <v>422</v>
      </c>
      <c r="R125" s="2" t="s">
        <v>414</v>
      </c>
      <c r="S125" s="2" t="s">
        <v>35</v>
      </c>
      <c r="T125" s="139">
        <v>4.7160000000000002</v>
      </c>
      <c r="U125" s="2" t="s">
        <v>1953</v>
      </c>
      <c r="V125" s="150">
        <v>2.6200000000000001E-2</v>
      </c>
      <c r="W125" s="152">
        <v>4.8320000000000002E-2</v>
      </c>
      <c r="X125" s="4" t="s">
        <v>420</v>
      </c>
      <c r="Y125" s="4" t="s">
        <v>132</v>
      </c>
      <c r="Z125" s="139">
        <v>1000</v>
      </c>
      <c r="AA125" s="139">
        <v>1</v>
      </c>
      <c r="AB125" s="139">
        <v>91.3</v>
      </c>
      <c r="AD125" s="139">
        <v>0.91300000000000003</v>
      </c>
      <c r="AG125" s="2" t="s">
        <v>37</v>
      </c>
      <c r="AH125" s="152">
        <v>9.9999999999999995E-7</v>
      </c>
      <c r="AI125" s="152">
        <v>2.00400592687459E-4</v>
      </c>
      <c r="AJ125" s="152">
        <v>4.5355425801738102E-5</v>
      </c>
    </row>
    <row r="126" spans="1:36">
      <c r="A126" s="2" t="s">
        <v>26</v>
      </c>
      <c r="B126" s="2">
        <v>7209</v>
      </c>
      <c r="C126" s="2" t="s">
        <v>2251</v>
      </c>
      <c r="D126" s="2" t="s">
        <v>2252</v>
      </c>
      <c r="E126" s="4" t="s">
        <v>1305</v>
      </c>
      <c r="F126" s="2" t="s">
        <v>2255</v>
      </c>
      <c r="G126" s="2" t="s">
        <v>2256</v>
      </c>
      <c r="H126" s="2" t="s">
        <v>328</v>
      </c>
      <c r="I126" s="2" t="s">
        <v>179</v>
      </c>
      <c r="J126" s="2" t="s">
        <v>31</v>
      </c>
      <c r="K126" s="2" t="s">
        <v>31</v>
      </c>
      <c r="L126" s="2" t="s">
        <v>334</v>
      </c>
      <c r="M126" s="2" t="s">
        <v>40</v>
      </c>
      <c r="N126" s="2" t="s">
        <v>451</v>
      </c>
      <c r="O126" s="2" t="s">
        <v>132</v>
      </c>
      <c r="P126" s="2" t="s">
        <v>2015</v>
      </c>
      <c r="Q126" s="2" t="s">
        <v>182</v>
      </c>
      <c r="R126" s="2" t="s">
        <v>414</v>
      </c>
      <c r="S126" s="2" t="s">
        <v>35</v>
      </c>
      <c r="T126" s="139">
        <v>7.2389999999999999</v>
      </c>
      <c r="U126" s="2" t="s">
        <v>2257</v>
      </c>
      <c r="V126" s="150">
        <v>2.0899999999999998E-2</v>
      </c>
      <c r="W126" s="152">
        <v>2.946E-2</v>
      </c>
      <c r="X126" s="4" t="s">
        <v>420</v>
      </c>
      <c r="Y126" s="4" t="s">
        <v>132</v>
      </c>
      <c r="Z126" s="139">
        <v>50000</v>
      </c>
      <c r="AA126" s="139">
        <v>1</v>
      </c>
      <c r="AB126" s="139">
        <v>104.02</v>
      </c>
      <c r="AD126" s="139">
        <v>52.01</v>
      </c>
      <c r="AG126" s="2" t="s">
        <v>37</v>
      </c>
      <c r="AH126" s="152">
        <v>4.1E-5</v>
      </c>
      <c r="AI126" s="152">
        <v>1.1416029381900001E-2</v>
      </c>
      <c r="AJ126" s="152">
        <v>2.58371927267076E-3</v>
      </c>
    </row>
    <row r="127" spans="1:36">
      <c r="A127" s="2" t="s">
        <v>26</v>
      </c>
      <c r="B127" s="2">
        <v>7209</v>
      </c>
      <c r="C127" s="2" t="s">
        <v>2258</v>
      </c>
      <c r="D127" s="2" t="s">
        <v>2259</v>
      </c>
      <c r="E127" s="4" t="s">
        <v>1305</v>
      </c>
      <c r="F127" s="2" t="s">
        <v>2260</v>
      </c>
      <c r="G127" s="2" t="s">
        <v>2261</v>
      </c>
      <c r="H127" s="2" t="s">
        <v>328</v>
      </c>
      <c r="I127" s="2" t="s">
        <v>974</v>
      </c>
      <c r="J127" s="2" t="s">
        <v>31</v>
      </c>
      <c r="K127" s="2" t="s">
        <v>92</v>
      </c>
      <c r="L127" s="2" t="s">
        <v>334</v>
      </c>
      <c r="M127" s="2" t="s">
        <v>40</v>
      </c>
      <c r="N127" s="2" t="s">
        <v>471</v>
      </c>
      <c r="O127" s="2" t="s">
        <v>132</v>
      </c>
      <c r="P127" s="2" t="s">
        <v>1827</v>
      </c>
      <c r="Q127" s="2" t="s">
        <v>182</v>
      </c>
      <c r="R127" s="2" t="s">
        <v>414</v>
      </c>
      <c r="S127" s="2" t="s">
        <v>35</v>
      </c>
      <c r="T127" s="139">
        <v>2.048</v>
      </c>
      <c r="U127" s="2" t="s">
        <v>1868</v>
      </c>
      <c r="V127" s="150">
        <v>0.09</v>
      </c>
      <c r="W127" s="152">
        <v>6.2280000000000002E-2</v>
      </c>
      <c r="X127" s="4" t="s">
        <v>420</v>
      </c>
      <c r="Y127" s="4" t="s">
        <v>132</v>
      </c>
      <c r="Z127" s="139">
        <v>20000</v>
      </c>
      <c r="AA127" s="139">
        <v>1</v>
      </c>
      <c r="AB127" s="139">
        <v>108.21</v>
      </c>
      <c r="AD127" s="139">
        <v>21.641999999999999</v>
      </c>
      <c r="AG127" s="2" t="s">
        <v>37</v>
      </c>
      <c r="AH127" s="152">
        <v>6.3E-5</v>
      </c>
      <c r="AI127" s="152">
        <v>4.7503500842738001E-3</v>
      </c>
      <c r="AJ127" s="152">
        <v>1.0751173331886299E-3</v>
      </c>
    </row>
    <row r="128" spans="1:36">
      <c r="A128" s="2" t="s">
        <v>26</v>
      </c>
      <c r="B128" s="2">
        <v>7209</v>
      </c>
      <c r="C128" s="2" t="s">
        <v>1649</v>
      </c>
      <c r="D128" s="2" t="s">
        <v>1650</v>
      </c>
      <c r="E128" s="4" t="s">
        <v>1305</v>
      </c>
      <c r="F128" s="2" t="s">
        <v>2262</v>
      </c>
      <c r="G128" s="2" t="s">
        <v>2263</v>
      </c>
      <c r="H128" s="2" t="s">
        <v>328</v>
      </c>
      <c r="I128" s="2" t="s">
        <v>179</v>
      </c>
      <c r="J128" s="2" t="s">
        <v>31</v>
      </c>
      <c r="K128" s="2" t="s">
        <v>31</v>
      </c>
      <c r="L128" s="2" t="s">
        <v>334</v>
      </c>
      <c r="M128" s="2" t="s">
        <v>40</v>
      </c>
      <c r="N128" s="2" t="s">
        <v>467</v>
      </c>
      <c r="O128" s="2" t="s">
        <v>132</v>
      </c>
      <c r="P128" s="2" t="s">
        <v>1373</v>
      </c>
      <c r="Q128" s="2" t="s">
        <v>422</v>
      </c>
      <c r="R128" s="2" t="s">
        <v>414</v>
      </c>
      <c r="S128" s="2" t="s">
        <v>35</v>
      </c>
      <c r="T128" s="139">
        <v>3.6970000000000001</v>
      </c>
      <c r="U128" s="2" t="s">
        <v>2264</v>
      </c>
      <c r="V128" s="150">
        <v>3.2500000000000001E-2</v>
      </c>
      <c r="W128" s="152">
        <v>3.0530000000000002E-2</v>
      </c>
      <c r="X128" s="4" t="s">
        <v>420</v>
      </c>
      <c r="Y128" s="4" t="s">
        <v>132</v>
      </c>
      <c r="Z128" s="139">
        <v>33000</v>
      </c>
      <c r="AA128" s="139">
        <v>1</v>
      </c>
      <c r="AB128" s="139">
        <v>106.83</v>
      </c>
      <c r="AD128" s="139">
        <v>35.253999999999998</v>
      </c>
      <c r="AG128" s="2" t="s">
        <v>37</v>
      </c>
      <c r="AH128" s="152">
        <v>1.27E-4</v>
      </c>
      <c r="AI128" s="152">
        <v>7.7381187892052597E-3</v>
      </c>
      <c r="AJ128" s="152">
        <v>1.7513205319516899E-3</v>
      </c>
    </row>
    <row r="129" spans="1:36">
      <c r="A129" s="2" t="s">
        <v>26</v>
      </c>
      <c r="B129" s="2">
        <v>7209</v>
      </c>
      <c r="C129" s="2" t="s">
        <v>2265</v>
      </c>
      <c r="D129" s="2" t="s">
        <v>2266</v>
      </c>
      <c r="E129" s="4" t="s">
        <v>1305</v>
      </c>
      <c r="F129" s="2" t="s">
        <v>2267</v>
      </c>
      <c r="G129" s="2" t="s">
        <v>2268</v>
      </c>
      <c r="H129" s="2" t="s">
        <v>328</v>
      </c>
      <c r="I129" s="2" t="s">
        <v>179</v>
      </c>
      <c r="J129" s="2" t="s">
        <v>31</v>
      </c>
      <c r="K129" s="2" t="s">
        <v>31</v>
      </c>
      <c r="L129" s="2" t="s">
        <v>334</v>
      </c>
      <c r="M129" s="2" t="s">
        <v>40</v>
      </c>
      <c r="N129" s="2" t="s">
        <v>457</v>
      </c>
      <c r="O129" s="2" t="s">
        <v>132</v>
      </c>
      <c r="P129" s="2" t="s">
        <v>1831</v>
      </c>
      <c r="Q129" s="2" t="s">
        <v>93</v>
      </c>
      <c r="R129" s="2" t="s">
        <v>414</v>
      </c>
      <c r="S129" s="2" t="s">
        <v>35</v>
      </c>
      <c r="T129" s="139">
        <v>2.9209999999999998</v>
      </c>
      <c r="U129" s="2" t="s">
        <v>1832</v>
      </c>
      <c r="V129" s="150">
        <v>3.6999999999999998E-2</v>
      </c>
      <c r="W129" s="152">
        <v>4.1820000000000003E-2</v>
      </c>
      <c r="X129" s="4" t="s">
        <v>420</v>
      </c>
      <c r="Y129" s="4" t="s">
        <v>132</v>
      </c>
      <c r="Z129" s="139">
        <v>9542.5499999999993</v>
      </c>
      <c r="AA129" s="139">
        <v>1</v>
      </c>
      <c r="AB129" s="139">
        <v>111.37</v>
      </c>
      <c r="AD129" s="139">
        <v>10.628</v>
      </c>
      <c r="AG129" s="2" t="s">
        <v>37</v>
      </c>
      <c r="AH129" s="152">
        <v>1.1E-5</v>
      </c>
      <c r="AI129" s="152">
        <v>2.3327107349205402E-3</v>
      </c>
      <c r="AJ129" s="152">
        <v>5.2794798276675704E-4</v>
      </c>
    </row>
    <row r="130" spans="1:36">
      <c r="A130" s="2" t="s">
        <v>26</v>
      </c>
      <c r="B130" s="2">
        <v>7209</v>
      </c>
      <c r="C130" s="2" t="s">
        <v>1657</v>
      </c>
      <c r="D130" s="2" t="s">
        <v>1658</v>
      </c>
      <c r="E130" s="4" t="s">
        <v>1305</v>
      </c>
      <c r="F130" s="2" t="s">
        <v>2269</v>
      </c>
      <c r="G130" s="2" t="s">
        <v>2270</v>
      </c>
      <c r="H130" s="2" t="s">
        <v>328</v>
      </c>
      <c r="I130" s="2" t="s">
        <v>974</v>
      </c>
      <c r="J130" s="2" t="s">
        <v>31</v>
      </c>
      <c r="K130" s="2" t="s">
        <v>31</v>
      </c>
      <c r="L130" s="2" t="s">
        <v>334</v>
      </c>
      <c r="M130" s="2" t="s">
        <v>40</v>
      </c>
      <c r="N130" s="2" t="s">
        <v>468</v>
      </c>
      <c r="O130" s="2" t="s">
        <v>132</v>
      </c>
      <c r="P130" s="2" t="s">
        <v>2015</v>
      </c>
      <c r="Q130" s="2" t="s">
        <v>182</v>
      </c>
      <c r="R130" s="2" t="s">
        <v>414</v>
      </c>
      <c r="S130" s="2" t="s">
        <v>35</v>
      </c>
      <c r="T130" s="139">
        <v>0.17</v>
      </c>
      <c r="U130" s="2" t="s">
        <v>2271</v>
      </c>
      <c r="V130" s="150">
        <v>2.4E-2</v>
      </c>
      <c r="W130" s="152">
        <v>6.2460000000000002E-2</v>
      </c>
      <c r="X130" s="4" t="s">
        <v>420</v>
      </c>
      <c r="Y130" s="4" t="s">
        <v>132</v>
      </c>
      <c r="Z130" s="139">
        <v>114.32</v>
      </c>
      <c r="AA130" s="139">
        <v>1</v>
      </c>
      <c r="AB130" s="139">
        <v>99.57</v>
      </c>
      <c r="AD130" s="139">
        <v>0.114</v>
      </c>
      <c r="AG130" s="2" t="s">
        <v>37</v>
      </c>
      <c r="AH130" s="152">
        <v>9.9999999999999995E-7</v>
      </c>
      <c r="AI130" s="152">
        <v>2.4984976598334401E-5</v>
      </c>
      <c r="AJ130" s="152">
        <v>5.6546951137577004E-6</v>
      </c>
    </row>
    <row r="131" spans="1:36">
      <c r="A131" s="2" t="s">
        <v>26</v>
      </c>
      <c r="B131" s="2">
        <v>7209</v>
      </c>
      <c r="C131" s="2" t="s">
        <v>2272</v>
      </c>
      <c r="D131" s="2" t="s">
        <v>2273</v>
      </c>
      <c r="E131" s="4" t="s">
        <v>1305</v>
      </c>
      <c r="F131" s="2" t="s">
        <v>2274</v>
      </c>
      <c r="G131" s="2" t="s">
        <v>2275</v>
      </c>
      <c r="H131" s="2" t="s">
        <v>328</v>
      </c>
      <c r="I131" s="2" t="s">
        <v>974</v>
      </c>
      <c r="J131" s="2" t="s">
        <v>31</v>
      </c>
      <c r="K131" s="2" t="s">
        <v>31</v>
      </c>
      <c r="L131" s="2" t="s">
        <v>334</v>
      </c>
      <c r="M131" s="2" t="s">
        <v>40</v>
      </c>
      <c r="N131" s="2" t="s">
        <v>453</v>
      </c>
      <c r="O131" s="2" t="s">
        <v>132</v>
      </c>
      <c r="P131" s="2" t="s">
        <v>1853</v>
      </c>
      <c r="Q131" s="2" t="s">
        <v>182</v>
      </c>
      <c r="R131" s="2" t="s">
        <v>414</v>
      </c>
      <c r="S131" s="2" t="s">
        <v>35</v>
      </c>
      <c r="T131" s="139">
        <v>3.27</v>
      </c>
      <c r="U131" s="2" t="s">
        <v>2276</v>
      </c>
      <c r="V131" s="150">
        <v>5.3400000000000003E-2</v>
      </c>
      <c r="W131" s="152">
        <v>5.7369999999999997E-2</v>
      </c>
      <c r="X131" s="4" t="s">
        <v>420</v>
      </c>
      <c r="Y131" s="4" t="s">
        <v>132</v>
      </c>
      <c r="Z131" s="139">
        <v>39000</v>
      </c>
      <c r="AA131" s="139">
        <v>1</v>
      </c>
      <c r="AB131" s="139">
        <v>100.93</v>
      </c>
      <c r="AD131" s="139">
        <v>39.363</v>
      </c>
      <c r="AG131" s="2" t="s">
        <v>37</v>
      </c>
      <c r="AH131" s="152">
        <v>9.7E-5</v>
      </c>
      <c r="AI131" s="152">
        <v>8.6399873053435092E-3</v>
      </c>
      <c r="AJ131" s="152">
        <v>1.95543485126624E-3</v>
      </c>
    </row>
    <row r="132" spans="1:36">
      <c r="A132" s="2" t="s">
        <v>26</v>
      </c>
      <c r="B132" s="2">
        <v>7209</v>
      </c>
      <c r="C132" s="2" t="s">
        <v>2277</v>
      </c>
      <c r="D132" s="2" t="s">
        <v>2278</v>
      </c>
      <c r="E132" s="4" t="s">
        <v>1305</v>
      </c>
      <c r="F132" s="2" t="s">
        <v>2279</v>
      </c>
      <c r="G132" s="2" t="s">
        <v>2280</v>
      </c>
      <c r="H132" s="2" t="s">
        <v>328</v>
      </c>
      <c r="I132" s="2" t="s">
        <v>974</v>
      </c>
      <c r="J132" s="2" t="s">
        <v>31</v>
      </c>
      <c r="K132" s="2" t="s">
        <v>31</v>
      </c>
      <c r="L132" s="2" t="s">
        <v>334</v>
      </c>
      <c r="M132" s="2" t="s">
        <v>40</v>
      </c>
      <c r="N132" s="2" t="s">
        <v>453</v>
      </c>
      <c r="O132" s="2" t="s">
        <v>132</v>
      </c>
      <c r="P132" s="2" t="s">
        <v>1831</v>
      </c>
      <c r="Q132" s="2" t="s">
        <v>93</v>
      </c>
      <c r="R132" s="2" t="s">
        <v>416</v>
      </c>
      <c r="S132" s="2" t="s">
        <v>35</v>
      </c>
      <c r="T132" s="139">
        <v>0.76500000000000001</v>
      </c>
      <c r="U132" s="2" t="s">
        <v>2281</v>
      </c>
      <c r="V132" s="150">
        <v>4.3499999999999997E-2</v>
      </c>
      <c r="W132" s="152">
        <v>6.3810000000000006E-2</v>
      </c>
      <c r="X132" s="4" t="s">
        <v>420</v>
      </c>
      <c r="Y132" s="4" t="s">
        <v>132</v>
      </c>
      <c r="Z132" s="139">
        <v>16000</v>
      </c>
      <c r="AA132" s="139">
        <v>1</v>
      </c>
      <c r="AB132" s="139">
        <v>99.5</v>
      </c>
      <c r="AD132" s="139">
        <v>15.92</v>
      </c>
      <c r="AG132" s="2" t="s">
        <v>37</v>
      </c>
      <c r="AH132" s="152">
        <v>2.22E-4</v>
      </c>
      <c r="AI132" s="152">
        <v>3.4943893051307099E-3</v>
      </c>
      <c r="AJ132" s="152">
        <v>7.9086350357466704E-4</v>
      </c>
    </row>
    <row r="133" spans="1:36">
      <c r="A133" s="2" t="s">
        <v>26</v>
      </c>
      <c r="B133" s="2">
        <v>7209</v>
      </c>
      <c r="C133" s="2" t="s">
        <v>2277</v>
      </c>
      <c r="D133" s="2" t="s">
        <v>2278</v>
      </c>
      <c r="E133" s="4" t="s">
        <v>1305</v>
      </c>
      <c r="F133" s="2" t="s">
        <v>2282</v>
      </c>
      <c r="G133" s="2" t="s">
        <v>2283</v>
      </c>
      <c r="H133" s="2" t="s">
        <v>328</v>
      </c>
      <c r="I133" s="2" t="s">
        <v>974</v>
      </c>
      <c r="J133" s="2" t="s">
        <v>31</v>
      </c>
      <c r="K133" s="2" t="s">
        <v>31</v>
      </c>
      <c r="L133" s="2" t="s">
        <v>334</v>
      </c>
      <c r="M133" s="2" t="s">
        <v>40</v>
      </c>
      <c r="N133" s="2" t="s">
        <v>453</v>
      </c>
      <c r="O133" s="2" t="s">
        <v>132</v>
      </c>
      <c r="P133" s="2" t="s">
        <v>1831</v>
      </c>
      <c r="Q133" s="2" t="s">
        <v>93</v>
      </c>
      <c r="R133" s="2" t="s">
        <v>416</v>
      </c>
      <c r="S133" s="2" t="s">
        <v>35</v>
      </c>
      <c r="T133" s="139">
        <v>0.76600000000000001</v>
      </c>
      <c r="U133" s="2" t="s">
        <v>2281</v>
      </c>
      <c r="V133" s="150">
        <v>0.06</v>
      </c>
      <c r="W133" s="152">
        <v>6.7349999999999993E-2</v>
      </c>
      <c r="X133" s="4" t="s">
        <v>420</v>
      </c>
      <c r="Y133" s="4" t="s">
        <v>132</v>
      </c>
      <c r="Z133" s="139">
        <v>6000</v>
      </c>
      <c r="AA133" s="139">
        <v>1</v>
      </c>
      <c r="AB133" s="139">
        <v>100.82</v>
      </c>
      <c r="AD133" s="139">
        <v>6.0490000000000004</v>
      </c>
      <c r="AG133" s="2" t="s">
        <v>37</v>
      </c>
      <c r="AH133" s="152">
        <v>0</v>
      </c>
      <c r="AI133" s="152">
        <v>1.3277801372234099E-3</v>
      </c>
      <c r="AJ133" s="152">
        <v>3.0050826041607201E-4</v>
      </c>
    </row>
    <row r="134" spans="1:36">
      <c r="A134" s="2" t="s">
        <v>26</v>
      </c>
      <c r="B134" s="2">
        <v>7209</v>
      </c>
      <c r="C134" s="2" t="s">
        <v>1669</v>
      </c>
      <c r="D134" s="2" t="s">
        <v>1670</v>
      </c>
      <c r="E134" s="4" t="s">
        <v>1305</v>
      </c>
      <c r="F134" s="2" t="s">
        <v>2284</v>
      </c>
      <c r="G134" s="2" t="s">
        <v>2285</v>
      </c>
      <c r="H134" s="2" t="s">
        <v>328</v>
      </c>
      <c r="I134" s="2" t="s">
        <v>179</v>
      </c>
      <c r="J134" s="2" t="s">
        <v>31</v>
      </c>
      <c r="K134" s="2" t="s">
        <v>31</v>
      </c>
      <c r="L134" s="2" t="s">
        <v>334</v>
      </c>
      <c r="M134" s="2" t="s">
        <v>40</v>
      </c>
      <c r="N134" s="2" t="s">
        <v>470</v>
      </c>
      <c r="O134" s="2" t="s">
        <v>132</v>
      </c>
      <c r="P134" s="2" t="s">
        <v>1807</v>
      </c>
      <c r="Q134" s="2" t="s">
        <v>182</v>
      </c>
      <c r="R134" s="2" t="s">
        <v>414</v>
      </c>
      <c r="S134" s="2" t="s">
        <v>35</v>
      </c>
      <c r="T134" s="139">
        <v>3.4420000000000002</v>
      </c>
      <c r="U134" s="2" t="s">
        <v>2286</v>
      </c>
      <c r="V134" s="150">
        <v>1.0800000000000001E-2</v>
      </c>
      <c r="W134" s="152">
        <v>3.1019999999999999E-2</v>
      </c>
      <c r="X134" s="4" t="s">
        <v>420</v>
      </c>
      <c r="Y134" s="4" t="s">
        <v>132</v>
      </c>
      <c r="Z134" s="139">
        <v>15596.1</v>
      </c>
      <c r="AA134" s="139">
        <v>1</v>
      </c>
      <c r="AB134" s="139">
        <v>104.57</v>
      </c>
      <c r="AD134" s="139">
        <v>16.309000000000001</v>
      </c>
      <c r="AG134" s="2" t="s">
        <v>37</v>
      </c>
      <c r="AH134" s="152">
        <v>5.8E-5</v>
      </c>
      <c r="AI134" s="152">
        <v>3.5797388354369998E-3</v>
      </c>
      <c r="AJ134" s="152">
        <v>8.1018013451426298E-4</v>
      </c>
    </row>
    <row r="135" spans="1:36">
      <c r="A135" s="2" t="s">
        <v>26</v>
      </c>
      <c r="B135" s="2">
        <v>7209</v>
      </c>
      <c r="C135" s="2" t="s">
        <v>1669</v>
      </c>
      <c r="D135" s="2" t="s">
        <v>1670</v>
      </c>
      <c r="E135" s="4" t="s">
        <v>1305</v>
      </c>
      <c r="F135" s="2" t="s">
        <v>2287</v>
      </c>
      <c r="G135" s="2" t="s">
        <v>2288</v>
      </c>
      <c r="H135" s="2" t="s">
        <v>328</v>
      </c>
      <c r="I135" s="2" t="s">
        <v>179</v>
      </c>
      <c r="J135" s="2" t="s">
        <v>31</v>
      </c>
      <c r="K135" s="2" t="s">
        <v>31</v>
      </c>
      <c r="L135" s="2" t="s">
        <v>334</v>
      </c>
      <c r="M135" s="2" t="s">
        <v>40</v>
      </c>
      <c r="N135" s="2" t="s">
        <v>470</v>
      </c>
      <c r="O135" s="2" t="s">
        <v>132</v>
      </c>
      <c r="P135" s="2" t="s">
        <v>1972</v>
      </c>
      <c r="Q135" s="2" t="s">
        <v>182</v>
      </c>
      <c r="R135" s="2" t="s">
        <v>414</v>
      </c>
      <c r="S135" s="2" t="s">
        <v>35</v>
      </c>
      <c r="T135" s="139">
        <v>3.899</v>
      </c>
      <c r="U135" s="2" t="s">
        <v>1845</v>
      </c>
      <c r="V135" s="150">
        <v>9.4000000000000004E-3</v>
      </c>
      <c r="W135" s="152">
        <v>4.641E-2</v>
      </c>
      <c r="X135" s="4" t="s">
        <v>420</v>
      </c>
      <c r="Y135" s="4" t="s">
        <v>132</v>
      </c>
      <c r="Z135" s="139">
        <v>94940</v>
      </c>
      <c r="AA135" s="139">
        <v>1</v>
      </c>
      <c r="AB135" s="139">
        <v>94.91</v>
      </c>
      <c r="AD135" s="139">
        <v>90.108000000000004</v>
      </c>
      <c r="AG135" s="2" t="s">
        <v>37</v>
      </c>
      <c r="AH135" s="152">
        <v>2.4000000000000001E-4</v>
      </c>
      <c r="AI135" s="152">
        <v>1.9778321168912601E-2</v>
      </c>
      <c r="AJ135" s="152">
        <v>4.4763050160165499E-3</v>
      </c>
    </row>
    <row r="136" spans="1:36">
      <c r="A136" s="2" t="s">
        <v>26</v>
      </c>
      <c r="B136" s="2">
        <v>7209</v>
      </c>
      <c r="C136" s="2" t="s">
        <v>2289</v>
      </c>
      <c r="D136" s="2" t="s">
        <v>2290</v>
      </c>
      <c r="E136" s="4" t="s">
        <v>1305</v>
      </c>
      <c r="F136" s="2" t="s">
        <v>2291</v>
      </c>
      <c r="G136" s="2" t="s">
        <v>2292</v>
      </c>
      <c r="H136" s="2" t="s">
        <v>328</v>
      </c>
      <c r="I136" s="2" t="s">
        <v>974</v>
      </c>
      <c r="J136" s="2" t="s">
        <v>31</v>
      </c>
      <c r="K136" s="2" t="s">
        <v>31</v>
      </c>
      <c r="L136" s="2" t="s">
        <v>334</v>
      </c>
      <c r="M136" s="2" t="s">
        <v>40</v>
      </c>
      <c r="N136" s="2" t="s">
        <v>449</v>
      </c>
      <c r="O136" s="2" t="s">
        <v>132</v>
      </c>
      <c r="P136" s="2" t="s">
        <v>2293</v>
      </c>
      <c r="Q136" s="2" t="s">
        <v>422</v>
      </c>
      <c r="R136" s="2" t="s">
        <v>414</v>
      </c>
      <c r="S136" s="2" t="s">
        <v>35</v>
      </c>
      <c r="T136" s="139">
        <v>0.95599999999999996</v>
      </c>
      <c r="U136" s="2" t="s">
        <v>1815</v>
      </c>
      <c r="V136" s="150">
        <v>3.15E-2</v>
      </c>
      <c r="W136" s="152">
        <v>0.10729</v>
      </c>
      <c r="X136" s="4" t="s">
        <v>420</v>
      </c>
      <c r="Y136" s="4" t="s">
        <v>132</v>
      </c>
      <c r="Z136" s="139">
        <v>33423.300000000003</v>
      </c>
      <c r="AA136" s="139">
        <v>1</v>
      </c>
      <c r="AB136" s="139">
        <v>94.15</v>
      </c>
      <c r="AD136" s="139">
        <v>31.468</v>
      </c>
      <c r="AG136" s="2" t="s">
        <v>37</v>
      </c>
      <c r="AH136" s="152">
        <v>1.6699999999999999E-4</v>
      </c>
      <c r="AI136" s="152">
        <v>6.9071339052473703E-3</v>
      </c>
      <c r="AJ136" s="152">
        <v>1.5632488663878199E-3</v>
      </c>
    </row>
    <row r="137" spans="1:36">
      <c r="A137" s="2" t="s">
        <v>26</v>
      </c>
      <c r="B137" s="2">
        <v>7209</v>
      </c>
      <c r="C137" s="2" t="s">
        <v>2289</v>
      </c>
      <c r="D137" s="2" t="s">
        <v>2290</v>
      </c>
      <c r="E137" s="4" t="s">
        <v>1305</v>
      </c>
      <c r="F137" s="2" t="s">
        <v>2294</v>
      </c>
      <c r="G137" s="2" t="s">
        <v>2292</v>
      </c>
      <c r="H137" s="2" t="s">
        <v>328</v>
      </c>
      <c r="I137" s="2" t="s">
        <v>974</v>
      </c>
      <c r="J137" s="2" t="s">
        <v>31</v>
      </c>
      <c r="K137" s="2" t="s">
        <v>31</v>
      </c>
      <c r="L137" s="2" t="s">
        <v>336</v>
      </c>
      <c r="M137" s="2" t="s">
        <v>40</v>
      </c>
      <c r="N137" s="2" t="s">
        <v>449</v>
      </c>
      <c r="O137" s="2" t="s">
        <v>132</v>
      </c>
      <c r="P137" s="2" t="s">
        <v>1858</v>
      </c>
      <c r="Q137" s="2" t="s">
        <v>422</v>
      </c>
      <c r="R137" s="2" t="s">
        <v>414</v>
      </c>
      <c r="S137" s="2" t="s">
        <v>35</v>
      </c>
      <c r="T137" s="139">
        <v>0</v>
      </c>
      <c r="U137" s="2" t="s">
        <v>1815</v>
      </c>
      <c r="V137" s="150">
        <v>2.9000000000000001E-2</v>
      </c>
      <c r="W137" s="152">
        <v>0</v>
      </c>
      <c r="X137" s="4" t="s">
        <v>420</v>
      </c>
      <c r="Y137" s="4" t="s">
        <v>132</v>
      </c>
      <c r="Z137" s="139">
        <v>8000</v>
      </c>
      <c r="AA137" s="139">
        <v>1</v>
      </c>
      <c r="AB137" s="139">
        <v>93.238</v>
      </c>
      <c r="AD137" s="139">
        <v>7.4589999999999996</v>
      </c>
      <c r="AG137" s="2" t="s">
        <v>37</v>
      </c>
      <c r="AH137" s="152">
        <v>0</v>
      </c>
      <c r="AI137" s="152">
        <v>1.63724255169598E-3</v>
      </c>
      <c r="AJ137" s="152">
        <v>3.7054697332510701E-4</v>
      </c>
    </row>
    <row r="138" spans="1:36">
      <c r="A138" s="2" t="s">
        <v>26</v>
      </c>
      <c r="B138" s="2">
        <v>7209</v>
      </c>
      <c r="C138" s="2" t="s">
        <v>2295</v>
      </c>
      <c r="D138" s="2" t="s">
        <v>2296</v>
      </c>
      <c r="E138" s="4" t="s">
        <v>1305</v>
      </c>
      <c r="F138" s="2" t="s">
        <v>2297</v>
      </c>
      <c r="G138" s="2" t="s">
        <v>2298</v>
      </c>
      <c r="H138" s="2" t="s">
        <v>328</v>
      </c>
      <c r="I138" s="2" t="s">
        <v>974</v>
      </c>
      <c r="J138" s="2" t="s">
        <v>31</v>
      </c>
      <c r="K138" s="2" t="s">
        <v>31</v>
      </c>
      <c r="L138" s="2" t="s">
        <v>334</v>
      </c>
      <c r="M138" s="2" t="s">
        <v>40</v>
      </c>
      <c r="N138" s="2" t="s">
        <v>470</v>
      </c>
      <c r="O138" s="2" t="s">
        <v>132</v>
      </c>
      <c r="P138" s="2" t="s">
        <v>1803</v>
      </c>
      <c r="Q138" s="2" t="s">
        <v>422</v>
      </c>
      <c r="R138" s="2" t="s">
        <v>414</v>
      </c>
      <c r="S138" s="2" t="s">
        <v>35</v>
      </c>
      <c r="T138" s="139">
        <v>3.18</v>
      </c>
      <c r="U138" s="2" t="s">
        <v>2299</v>
      </c>
      <c r="V138" s="150">
        <v>4.1000000000000002E-2</v>
      </c>
      <c r="W138" s="152">
        <v>5.849E-2</v>
      </c>
      <c r="X138" s="4" t="s">
        <v>420</v>
      </c>
      <c r="Y138" s="4" t="s">
        <v>132</v>
      </c>
      <c r="Z138" s="139">
        <v>14777.78</v>
      </c>
      <c r="AA138" s="139">
        <v>1</v>
      </c>
      <c r="AB138" s="139">
        <v>96.54</v>
      </c>
      <c r="AD138" s="139">
        <v>14.266</v>
      </c>
      <c r="AG138" s="2" t="s">
        <v>37</v>
      </c>
      <c r="AH138" s="152">
        <v>3.0000000000000001E-5</v>
      </c>
      <c r="AI138" s="152">
        <v>3.1314444747885502E-3</v>
      </c>
      <c r="AJ138" s="152">
        <v>7.0872044650106998E-4</v>
      </c>
    </row>
    <row r="139" spans="1:36">
      <c r="A139" s="2" t="s">
        <v>26</v>
      </c>
      <c r="B139" s="2">
        <v>7209</v>
      </c>
      <c r="C139" s="2" t="s">
        <v>2300</v>
      </c>
      <c r="D139" s="2" t="s">
        <v>2301</v>
      </c>
      <c r="E139" s="4" t="s">
        <v>1305</v>
      </c>
      <c r="F139" s="2" t="s">
        <v>2302</v>
      </c>
      <c r="G139" s="2" t="s">
        <v>2303</v>
      </c>
      <c r="H139" s="2" t="s">
        <v>328</v>
      </c>
      <c r="I139" s="2" t="s">
        <v>179</v>
      </c>
      <c r="J139" s="2" t="s">
        <v>31</v>
      </c>
      <c r="K139" s="2" t="s">
        <v>31</v>
      </c>
      <c r="L139" s="2" t="s">
        <v>334</v>
      </c>
      <c r="M139" s="2" t="s">
        <v>40</v>
      </c>
      <c r="N139" s="2" t="s">
        <v>470</v>
      </c>
      <c r="O139" s="2" t="s">
        <v>132</v>
      </c>
      <c r="P139" s="2" t="s">
        <v>1831</v>
      </c>
      <c r="Q139" s="2" t="s">
        <v>93</v>
      </c>
      <c r="R139" s="2" t="s">
        <v>416</v>
      </c>
      <c r="S139" s="2" t="s">
        <v>35</v>
      </c>
      <c r="T139" s="139">
        <v>2.6</v>
      </c>
      <c r="U139" s="2" t="s">
        <v>1987</v>
      </c>
      <c r="V139" s="150">
        <v>3.5180000000000003E-2</v>
      </c>
      <c r="W139" s="152">
        <v>3.7519999999999998E-2</v>
      </c>
      <c r="X139" s="4" t="s">
        <v>420</v>
      </c>
      <c r="Y139" s="4" t="s">
        <v>132</v>
      </c>
      <c r="Z139" s="139">
        <v>17000</v>
      </c>
      <c r="AA139" s="139">
        <v>1</v>
      </c>
      <c r="AB139" s="139">
        <v>104.9</v>
      </c>
      <c r="AD139" s="139">
        <v>17.832999999999998</v>
      </c>
      <c r="AG139" s="2" t="s">
        <v>37</v>
      </c>
      <c r="AH139" s="152">
        <v>2.5999999999999998E-5</v>
      </c>
      <c r="AI139" s="152">
        <v>3.91428671346708E-3</v>
      </c>
      <c r="AJ139" s="152">
        <v>8.8589628512858204E-4</v>
      </c>
    </row>
    <row r="140" spans="1:36">
      <c r="A140" s="2" t="s">
        <v>26</v>
      </c>
      <c r="B140" s="2">
        <v>7209</v>
      </c>
      <c r="C140" s="2" t="s">
        <v>2304</v>
      </c>
      <c r="D140" s="2" t="s">
        <v>2305</v>
      </c>
      <c r="E140" s="4" t="s">
        <v>322</v>
      </c>
      <c r="F140" s="2" t="s">
        <v>2306</v>
      </c>
      <c r="G140" s="2" t="s">
        <v>2307</v>
      </c>
      <c r="H140" s="2" t="s">
        <v>328</v>
      </c>
      <c r="I140" s="2" t="s">
        <v>763</v>
      </c>
      <c r="J140" s="2" t="s">
        <v>91</v>
      </c>
      <c r="K140" s="2" t="s">
        <v>303</v>
      </c>
      <c r="L140" s="2" t="s">
        <v>334</v>
      </c>
      <c r="M140" s="2" t="s">
        <v>93</v>
      </c>
      <c r="N140" s="2" t="s">
        <v>575</v>
      </c>
      <c r="O140" s="2" t="s">
        <v>132</v>
      </c>
      <c r="P140" s="2" t="s">
        <v>2308</v>
      </c>
      <c r="Q140" s="2" t="s">
        <v>95</v>
      </c>
      <c r="R140" s="2" t="s">
        <v>414</v>
      </c>
      <c r="S140" s="2" t="s">
        <v>1180</v>
      </c>
      <c r="T140" s="139">
        <v>1.28</v>
      </c>
      <c r="U140" s="2" t="s">
        <v>2309</v>
      </c>
      <c r="V140" s="150">
        <v>4.2500000000000003E-2</v>
      </c>
      <c r="W140" s="152">
        <v>7.8850000000000003E-2</v>
      </c>
      <c r="X140" s="4" t="s">
        <v>420</v>
      </c>
      <c r="Y140" s="4" t="s">
        <v>132</v>
      </c>
      <c r="Z140" s="139">
        <v>6000</v>
      </c>
      <c r="AA140" s="139">
        <v>3.9790000000000001</v>
      </c>
      <c r="AB140" s="139">
        <v>94.738</v>
      </c>
      <c r="AD140" s="139">
        <v>23.178999999999998</v>
      </c>
      <c r="AG140" s="2" t="s">
        <v>37</v>
      </c>
      <c r="AH140" s="152">
        <v>1.2E-5</v>
      </c>
      <c r="AI140" s="152">
        <v>5.0877539841099198E-3</v>
      </c>
      <c r="AJ140" s="152">
        <v>1.1514798695415E-3</v>
      </c>
    </row>
    <row r="141" spans="1:36">
      <c r="A141" s="2" t="s">
        <v>26</v>
      </c>
      <c r="B141" s="2">
        <v>7209</v>
      </c>
      <c r="C141" s="2" t="s">
        <v>2310</v>
      </c>
      <c r="D141" s="2" t="s">
        <v>2311</v>
      </c>
      <c r="E141" s="4" t="s">
        <v>322</v>
      </c>
      <c r="F141" s="2" t="s">
        <v>2312</v>
      </c>
      <c r="G141" s="2" t="s">
        <v>2313</v>
      </c>
      <c r="H141" s="2" t="s">
        <v>328</v>
      </c>
      <c r="I141" s="2" t="s">
        <v>763</v>
      </c>
      <c r="J141" s="2" t="s">
        <v>31</v>
      </c>
      <c r="K141" s="2" t="s">
        <v>31</v>
      </c>
      <c r="L141" s="2" t="s">
        <v>334</v>
      </c>
      <c r="M141" s="2" t="s">
        <v>93</v>
      </c>
      <c r="N141" s="2" t="s">
        <v>460</v>
      </c>
      <c r="O141" s="2" t="s">
        <v>132</v>
      </c>
      <c r="P141" s="2" t="s">
        <v>2314</v>
      </c>
      <c r="Q141" s="2" t="s">
        <v>95</v>
      </c>
      <c r="R141" s="2" t="s">
        <v>414</v>
      </c>
      <c r="S141" s="2" t="s">
        <v>96</v>
      </c>
      <c r="T141" s="139">
        <v>5.72</v>
      </c>
      <c r="U141" s="2" t="s">
        <v>2315</v>
      </c>
      <c r="V141" s="150">
        <v>5.8749999999999997E-2</v>
      </c>
      <c r="W141" s="152">
        <v>9.0700000000000003E-2</v>
      </c>
      <c r="X141" s="4" t="s">
        <v>420</v>
      </c>
      <c r="Y141" s="4" t="s">
        <v>132</v>
      </c>
      <c r="Z141" s="139">
        <v>6000</v>
      </c>
      <c r="AA141" s="139">
        <v>3.681</v>
      </c>
      <c r="AB141" s="139">
        <v>87.728999999999999</v>
      </c>
      <c r="AD141" s="139">
        <v>20.024999999999999</v>
      </c>
      <c r="AG141" s="2" t="s">
        <v>37</v>
      </c>
      <c r="AH141" s="152">
        <v>1.0000000000000001E-5</v>
      </c>
      <c r="AI141" s="152">
        <v>4.3955324862275701E-3</v>
      </c>
      <c r="AJ141" s="152">
        <v>9.9481366229861698E-4</v>
      </c>
    </row>
    <row r="142" spans="1:36">
      <c r="A142" s="2" t="s">
        <v>26</v>
      </c>
      <c r="B142" s="2">
        <v>7209</v>
      </c>
      <c r="C142" s="2" t="s">
        <v>2316</v>
      </c>
      <c r="D142" s="2" t="s">
        <v>2317</v>
      </c>
      <c r="E142" s="4" t="s">
        <v>322</v>
      </c>
      <c r="F142" s="2" t="s">
        <v>2318</v>
      </c>
      <c r="G142" s="2" t="s">
        <v>2319</v>
      </c>
      <c r="H142" s="2" t="s">
        <v>328</v>
      </c>
      <c r="I142" s="2" t="s">
        <v>763</v>
      </c>
      <c r="J142" s="2" t="s">
        <v>91</v>
      </c>
      <c r="K142" s="2" t="s">
        <v>306</v>
      </c>
      <c r="L142" s="2" t="s">
        <v>334</v>
      </c>
      <c r="M142" s="2" t="s">
        <v>93</v>
      </c>
      <c r="N142" s="2" t="s">
        <v>516</v>
      </c>
      <c r="O142" s="2" t="s">
        <v>132</v>
      </c>
      <c r="P142" s="2" t="s">
        <v>1972</v>
      </c>
      <c r="Q142" s="2" t="s">
        <v>95</v>
      </c>
      <c r="R142" s="2" t="s">
        <v>414</v>
      </c>
      <c r="S142" s="2" t="s">
        <v>96</v>
      </c>
      <c r="T142" s="139">
        <v>3.45</v>
      </c>
      <c r="U142" s="2" t="s">
        <v>2320</v>
      </c>
      <c r="V142" s="150">
        <v>5.6000000000000001E-2</v>
      </c>
      <c r="W142" s="152">
        <v>5.4300000000000001E-2</v>
      </c>
      <c r="X142" s="4" t="s">
        <v>420</v>
      </c>
      <c r="Y142" s="4" t="s">
        <v>132</v>
      </c>
      <c r="Z142" s="139">
        <v>10000</v>
      </c>
      <c r="AA142" s="139">
        <v>3.681</v>
      </c>
      <c r="AB142" s="139">
        <v>101.09</v>
      </c>
      <c r="AD142" s="139">
        <v>38.241999999999997</v>
      </c>
      <c r="AG142" s="2" t="s">
        <v>37</v>
      </c>
      <c r="AH142" s="152">
        <v>0</v>
      </c>
      <c r="AI142" s="152">
        <v>8.3939853295133399E-3</v>
      </c>
      <c r="AJ142" s="152">
        <v>1.89975874665887E-3</v>
      </c>
    </row>
    <row r="143" spans="1:36">
      <c r="A143" s="2" t="s">
        <v>26</v>
      </c>
      <c r="B143" s="2">
        <v>7209</v>
      </c>
      <c r="C143" s="2" t="s">
        <v>2321</v>
      </c>
      <c r="D143" s="2" t="s">
        <v>2322</v>
      </c>
      <c r="E143" s="4" t="s">
        <v>322</v>
      </c>
      <c r="F143" s="2" t="s">
        <v>2323</v>
      </c>
      <c r="G143" s="2" t="s">
        <v>2324</v>
      </c>
      <c r="H143" s="2" t="s">
        <v>328</v>
      </c>
      <c r="I143" s="2" t="s">
        <v>763</v>
      </c>
      <c r="J143" s="2" t="s">
        <v>91</v>
      </c>
      <c r="K143" s="2" t="s">
        <v>243</v>
      </c>
      <c r="L143" s="2" t="s">
        <v>334</v>
      </c>
      <c r="M143" s="2" t="s">
        <v>93</v>
      </c>
      <c r="N143" s="2" t="s">
        <v>493</v>
      </c>
      <c r="O143" s="2" t="s">
        <v>132</v>
      </c>
      <c r="P143" s="2" t="s">
        <v>2325</v>
      </c>
      <c r="Q143" s="2" t="s">
        <v>95</v>
      </c>
      <c r="R143" s="2" t="s">
        <v>414</v>
      </c>
      <c r="S143" s="2" t="s">
        <v>96</v>
      </c>
      <c r="T143" s="139">
        <v>1.1599999999999999</v>
      </c>
      <c r="U143" s="2" t="s">
        <v>2326</v>
      </c>
      <c r="V143" s="150">
        <v>0.09</v>
      </c>
      <c r="W143" s="152">
        <v>8.1780000000000005E-2</v>
      </c>
      <c r="X143" s="4" t="s">
        <v>420</v>
      </c>
      <c r="Y143" s="4" t="s">
        <v>132</v>
      </c>
      <c r="Z143" s="139">
        <v>11000</v>
      </c>
      <c r="AA143" s="139">
        <v>3.681</v>
      </c>
      <c r="AB143" s="139">
        <v>100.85</v>
      </c>
      <c r="AD143" s="139">
        <v>41.615000000000002</v>
      </c>
      <c r="AG143" s="2" t="s">
        <v>37</v>
      </c>
      <c r="AH143" s="152">
        <v>1.8E-5</v>
      </c>
      <c r="AI143" s="152">
        <v>9.1342777267978993E-3</v>
      </c>
      <c r="AJ143" s="152">
        <v>2.0673045430377999E-3</v>
      </c>
    </row>
    <row r="144" spans="1:36">
      <c r="A144" s="2" t="s">
        <v>26</v>
      </c>
      <c r="B144" s="2">
        <v>7209</v>
      </c>
      <c r="C144" s="2" t="s">
        <v>1720</v>
      </c>
      <c r="D144" s="2" t="s">
        <v>1721</v>
      </c>
      <c r="E144" s="4" t="s">
        <v>322</v>
      </c>
      <c r="F144" s="2" t="s">
        <v>2327</v>
      </c>
      <c r="G144" s="2" t="s">
        <v>2328</v>
      </c>
      <c r="H144" s="2" t="s">
        <v>328</v>
      </c>
      <c r="I144" s="2" t="s">
        <v>763</v>
      </c>
      <c r="J144" s="2" t="s">
        <v>91</v>
      </c>
      <c r="K144" s="2" t="s">
        <v>92</v>
      </c>
      <c r="L144" s="2" t="s">
        <v>334</v>
      </c>
      <c r="M144" s="2" t="s">
        <v>93</v>
      </c>
      <c r="N144" s="2" t="s">
        <v>543</v>
      </c>
      <c r="O144" s="2" t="s">
        <v>132</v>
      </c>
      <c r="P144" s="2" t="s">
        <v>1807</v>
      </c>
      <c r="Q144" s="2" t="s">
        <v>95</v>
      </c>
      <c r="R144" s="2" t="s">
        <v>414</v>
      </c>
      <c r="S144" s="2" t="s">
        <v>96</v>
      </c>
      <c r="T144" s="139">
        <v>6.63</v>
      </c>
      <c r="U144" s="2" t="s">
        <v>2329</v>
      </c>
      <c r="V144" s="150">
        <v>4.9119999999999997E-2</v>
      </c>
      <c r="W144" s="152">
        <v>5.5989999999999998E-2</v>
      </c>
      <c r="X144" s="4" t="s">
        <v>420</v>
      </c>
      <c r="Y144" s="4" t="s">
        <v>132</v>
      </c>
      <c r="Z144" s="139">
        <v>5000</v>
      </c>
      <c r="AA144" s="139">
        <v>3.681</v>
      </c>
      <c r="AB144" s="139">
        <v>97.835999999999999</v>
      </c>
      <c r="AD144" s="139">
        <v>18.167000000000002</v>
      </c>
      <c r="AG144" s="2" t="s">
        <v>37</v>
      </c>
      <c r="AH144" s="152">
        <v>0</v>
      </c>
      <c r="AI144" s="152">
        <v>3.9876583129695104E-3</v>
      </c>
      <c r="AJ144" s="152">
        <v>9.02502025124457E-4</v>
      </c>
    </row>
    <row r="145" spans="1:36">
      <c r="A145" s="2" t="s">
        <v>26</v>
      </c>
      <c r="B145" s="2">
        <v>7209</v>
      </c>
      <c r="C145" s="2" t="s">
        <v>1178</v>
      </c>
      <c r="D145" s="2" t="s">
        <v>1567</v>
      </c>
      <c r="E145" s="4" t="s">
        <v>1305</v>
      </c>
      <c r="F145" s="2" t="s">
        <v>2330</v>
      </c>
      <c r="G145" s="2" t="s">
        <v>2331</v>
      </c>
      <c r="H145" s="2" t="s">
        <v>328</v>
      </c>
      <c r="I145" s="2" t="s">
        <v>763</v>
      </c>
      <c r="J145" s="2" t="s">
        <v>31</v>
      </c>
      <c r="K145" s="2" t="s">
        <v>31</v>
      </c>
      <c r="L145" s="2" t="s">
        <v>334</v>
      </c>
      <c r="M145" s="2" t="s">
        <v>32</v>
      </c>
      <c r="N145" s="2" t="s">
        <v>543</v>
      </c>
      <c r="O145" s="2" t="s">
        <v>132</v>
      </c>
      <c r="P145" s="2" t="s">
        <v>2332</v>
      </c>
      <c r="Q145" s="2" t="s">
        <v>439</v>
      </c>
      <c r="R145" s="2" t="s">
        <v>414</v>
      </c>
      <c r="S145" s="2" t="s">
        <v>96</v>
      </c>
      <c r="T145" s="139">
        <v>1.69</v>
      </c>
      <c r="U145" s="2" t="s">
        <v>2333</v>
      </c>
      <c r="V145" s="150">
        <v>3.2750000000000001E-2</v>
      </c>
      <c r="W145" s="152">
        <v>6.5809999999999994E-2</v>
      </c>
      <c r="X145" s="4" t="s">
        <v>420</v>
      </c>
      <c r="Y145" s="4" t="s">
        <v>132</v>
      </c>
      <c r="Z145" s="139">
        <v>5000</v>
      </c>
      <c r="AA145" s="139">
        <v>3.681</v>
      </c>
      <c r="AB145" s="139">
        <v>92.834000000000003</v>
      </c>
      <c r="AD145" s="139">
        <v>17.085999999999999</v>
      </c>
      <c r="AG145" s="2" t="s">
        <v>37</v>
      </c>
      <c r="AH145" s="152">
        <v>0</v>
      </c>
      <c r="AI145" s="152">
        <v>3.75034403701624E-3</v>
      </c>
      <c r="AJ145" s="152">
        <v>8.4879215385936298E-4</v>
      </c>
    </row>
    <row r="146" spans="1:36">
      <c r="A146" s="2" t="s">
        <v>26</v>
      </c>
      <c r="B146" s="2">
        <v>7209</v>
      </c>
      <c r="C146" s="2" t="s">
        <v>2334</v>
      </c>
      <c r="D146" s="2" t="s">
        <v>2335</v>
      </c>
      <c r="E146" s="4" t="s">
        <v>1305</v>
      </c>
      <c r="F146" s="2" t="s">
        <v>2336</v>
      </c>
      <c r="G146" s="2" t="s">
        <v>2337</v>
      </c>
      <c r="H146" s="2" t="s">
        <v>328</v>
      </c>
      <c r="I146" s="2" t="s">
        <v>763</v>
      </c>
      <c r="J146" s="2" t="s">
        <v>91</v>
      </c>
      <c r="K146" s="2" t="s">
        <v>92</v>
      </c>
      <c r="L146" s="2" t="s">
        <v>334</v>
      </c>
      <c r="M146" s="2" t="s">
        <v>93</v>
      </c>
      <c r="N146" s="2" t="s">
        <v>493</v>
      </c>
      <c r="O146" s="2" t="s">
        <v>132</v>
      </c>
      <c r="P146" s="2" t="s">
        <v>2314</v>
      </c>
      <c r="Q146" s="2" t="s">
        <v>95</v>
      </c>
      <c r="R146" s="2" t="s">
        <v>414</v>
      </c>
      <c r="S146" s="2" t="s">
        <v>96</v>
      </c>
      <c r="T146" s="139">
        <v>2.79</v>
      </c>
      <c r="U146" s="2" t="s">
        <v>1363</v>
      </c>
      <c r="V146" s="150">
        <v>6.5000000000000002E-2</v>
      </c>
      <c r="W146" s="152">
        <v>7.7990000000000004E-2</v>
      </c>
      <c r="X146" s="4" t="s">
        <v>420</v>
      </c>
      <c r="Y146" s="4" t="s">
        <v>132</v>
      </c>
      <c r="Z146" s="139">
        <v>3000</v>
      </c>
      <c r="AA146" s="139">
        <v>3.681</v>
      </c>
      <c r="AB146" s="139">
        <v>96.843000000000004</v>
      </c>
      <c r="AD146" s="139">
        <v>10.878</v>
      </c>
      <c r="AG146" s="2" t="s">
        <v>37</v>
      </c>
      <c r="AH146" s="152">
        <v>5.0000000000000004E-6</v>
      </c>
      <c r="AI146" s="152">
        <v>2.3876444076098699E-3</v>
      </c>
      <c r="AJ146" s="152">
        <v>5.4038078090505397E-4</v>
      </c>
    </row>
    <row r="147" spans="1:36">
      <c r="A147" s="2" t="s">
        <v>26</v>
      </c>
      <c r="B147" s="2">
        <v>7209</v>
      </c>
      <c r="C147" s="2" t="s">
        <v>2334</v>
      </c>
      <c r="D147" s="2" t="s">
        <v>2335</v>
      </c>
      <c r="E147" s="4" t="s">
        <v>1305</v>
      </c>
      <c r="F147" s="2" t="s">
        <v>2338</v>
      </c>
      <c r="G147" s="2" t="s">
        <v>2339</v>
      </c>
      <c r="H147" s="2" t="s">
        <v>328</v>
      </c>
      <c r="I147" s="2" t="s">
        <v>763</v>
      </c>
      <c r="J147" s="2" t="s">
        <v>91</v>
      </c>
      <c r="K147" s="2" t="s">
        <v>92</v>
      </c>
      <c r="L147" s="2" t="s">
        <v>334</v>
      </c>
      <c r="M147" s="2" t="s">
        <v>40</v>
      </c>
      <c r="N147" s="2" t="s">
        <v>493</v>
      </c>
      <c r="O147" s="2" t="s">
        <v>132</v>
      </c>
      <c r="P147" s="2" t="s">
        <v>2314</v>
      </c>
      <c r="Q147" s="2" t="s">
        <v>95</v>
      </c>
      <c r="R147" s="2" t="s">
        <v>414</v>
      </c>
      <c r="S147" s="2" t="s">
        <v>96</v>
      </c>
      <c r="T147" s="139">
        <v>1.1399999999999999</v>
      </c>
      <c r="U147" s="2" t="s">
        <v>2340</v>
      </c>
      <c r="V147" s="150">
        <v>6.1249999999999999E-2</v>
      </c>
      <c r="W147" s="152">
        <v>7.5679999999999997E-2</v>
      </c>
      <c r="X147" s="4" t="s">
        <v>420</v>
      </c>
      <c r="Y147" s="4" t="s">
        <v>132</v>
      </c>
      <c r="Z147" s="139">
        <v>20000</v>
      </c>
      <c r="AA147" s="139">
        <v>3.681</v>
      </c>
      <c r="AB147" s="139">
        <v>98.581000000000003</v>
      </c>
      <c r="AD147" s="139">
        <v>73.703000000000003</v>
      </c>
      <c r="AG147" s="2" t="s">
        <v>37</v>
      </c>
      <c r="AH147" s="152">
        <v>3.3000000000000003E-5</v>
      </c>
      <c r="AI147" s="152">
        <v>1.6177494444698199E-2</v>
      </c>
      <c r="AJ147" s="152">
        <v>3.6613521901547701E-3</v>
      </c>
    </row>
    <row r="148" spans="1:36">
      <c r="A148" s="2" t="s">
        <v>26</v>
      </c>
      <c r="B148" s="2">
        <v>7209</v>
      </c>
      <c r="C148" s="2" t="s">
        <v>2341</v>
      </c>
      <c r="D148" s="2" t="s">
        <v>2342</v>
      </c>
      <c r="E148" s="4" t="s">
        <v>322</v>
      </c>
      <c r="F148" s="2" t="s">
        <v>2343</v>
      </c>
      <c r="G148" s="2" t="s">
        <v>2344</v>
      </c>
      <c r="H148" s="2" t="s">
        <v>328</v>
      </c>
      <c r="I148" s="2" t="s">
        <v>763</v>
      </c>
      <c r="J148" s="2" t="s">
        <v>91</v>
      </c>
      <c r="K148" s="2" t="s">
        <v>92</v>
      </c>
      <c r="L148" s="2" t="s">
        <v>334</v>
      </c>
      <c r="M148" s="2" t="s">
        <v>93</v>
      </c>
      <c r="N148" s="2" t="s">
        <v>516</v>
      </c>
      <c r="O148" s="2" t="s">
        <v>132</v>
      </c>
      <c r="P148" s="2" t="s">
        <v>1858</v>
      </c>
      <c r="Q148" s="2" t="s">
        <v>95</v>
      </c>
      <c r="R148" s="2" t="s">
        <v>414</v>
      </c>
      <c r="S148" s="2" t="s">
        <v>96</v>
      </c>
      <c r="T148" s="139">
        <v>7.02</v>
      </c>
      <c r="U148" s="2" t="s">
        <v>2345</v>
      </c>
      <c r="V148" s="150">
        <v>5.8749999999999997E-2</v>
      </c>
      <c r="W148" s="152">
        <v>5.5879999999999999E-2</v>
      </c>
      <c r="X148" s="4" t="s">
        <v>420</v>
      </c>
      <c r="Y148" s="4" t="s">
        <v>132</v>
      </c>
      <c r="Z148" s="139">
        <v>10000</v>
      </c>
      <c r="AA148" s="139">
        <v>3.681</v>
      </c>
      <c r="AB148" s="139">
        <v>102.749</v>
      </c>
      <c r="AD148" s="139">
        <v>37.917999999999999</v>
      </c>
      <c r="AG148" s="2" t="s">
        <v>37</v>
      </c>
      <c r="AH148" s="152">
        <v>0</v>
      </c>
      <c r="AI148" s="152">
        <v>8.3228850537783693E-3</v>
      </c>
      <c r="AJ148" s="152">
        <v>1.8836670613133601E-3</v>
      </c>
    </row>
    <row r="149" spans="1:36">
      <c r="A149" s="2" t="s">
        <v>26</v>
      </c>
      <c r="B149" s="2">
        <v>7209</v>
      </c>
      <c r="C149" s="2" t="s">
        <v>2346</v>
      </c>
      <c r="D149" s="2" t="s">
        <v>2347</v>
      </c>
      <c r="E149" s="4" t="s">
        <v>322</v>
      </c>
      <c r="F149" s="2" t="s">
        <v>2348</v>
      </c>
      <c r="G149" s="2" t="s">
        <v>2349</v>
      </c>
      <c r="H149" s="2" t="s">
        <v>328</v>
      </c>
      <c r="I149" s="2" t="s">
        <v>763</v>
      </c>
      <c r="J149" s="2" t="s">
        <v>91</v>
      </c>
      <c r="K149" s="2" t="s">
        <v>306</v>
      </c>
      <c r="L149" s="2" t="s">
        <v>334</v>
      </c>
      <c r="M149" s="2" t="s">
        <v>93</v>
      </c>
      <c r="N149" s="2" t="s">
        <v>2350</v>
      </c>
      <c r="O149" s="2" t="s">
        <v>132</v>
      </c>
      <c r="P149" s="2" t="s">
        <v>1972</v>
      </c>
      <c r="Q149" s="2" t="s">
        <v>95</v>
      </c>
      <c r="R149" s="2" t="s">
        <v>414</v>
      </c>
      <c r="S149" s="2" t="s">
        <v>96</v>
      </c>
      <c r="T149" s="139">
        <v>6.92</v>
      </c>
      <c r="U149" s="2" t="s">
        <v>2351</v>
      </c>
      <c r="V149" s="150">
        <v>5.8869999999999999E-2</v>
      </c>
      <c r="W149" s="152">
        <v>5.8110000000000002E-2</v>
      </c>
      <c r="X149" s="4" t="s">
        <v>420</v>
      </c>
      <c r="Y149" s="4" t="s">
        <v>132</v>
      </c>
      <c r="Z149" s="139">
        <v>10000</v>
      </c>
      <c r="AA149" s="139">
        <v>3.681</v>
      </c>
      <c r="AB149" s="139">
        <v>102.133</v>
      </c>
      <c r="AD149" s="139">
        <v>38.226999999999997</v>
      </c>
      <c r="AG149" s="2" t="s">
        <v>37</v>
      </c>
      <c r="AH149" s="152">
        <v>0</v>
      </c>
      <c r="AI149" s="152">
        <v>8.3907487721866097E-3</v>
      </c>
      <c r="AJ149" s="152">
        <v>1.8990262366711599E-3</v>
      </c>
    </row>
    <row r="150" spans="1:36">
      <c r="A150" s="2" t="s">
        <v>26</v>
      </c>
      <c r="B150" s="2">
        <v>7209</v>
      </c>
      <c r="C150" s="2" t="s">
        <v>2352</v>
      </c>
      <c r="D150" s="2" t="s">
        <v>2353</v>
      </c>
      <c r="E150" s="4" t="s">
        <v>322</v>
      </c>
      <c r="F150" s="2" t="s">
        <v>2354</v>
      </c>
      <c r="G150" s="2" t="s">
        <v>2355</v>
      </c>
      <c r="H150" s="2" t="s">
        <v>328</v>
      </c>
      <c r="I150" s="2" t="s">
        <v>763</v>
      </c>
      <c r="J150" s="2" t="s">
        <v>91</v>
      </c>
      <c r="K150" s="2" t="s">
        <v>92</v>
      </c>
      <c r="L150" s="2" t="s">
        <v>334</v>
      </c>
      <c r="M150" s="2" t="s">
        <v>93</v>
      </c>
      <c r="N150" s="2" t="s">
        <v>541</v>
      </c>
      <c r="O150" s="2" t="s">
        <v>132</v>
      </c>
      <c r="P150" s="2" t="s">
        <v>2356</v>
      </c>
      <c r="Q150" s="2" t="s">
        <v>95</v>
      </c>
      <c r="R150" s="2" t="s">
        <v>414</v>
      </c>
      <c r="S150" s="2" t="s">
        <v>96</v>
      </c>
      <c r="T150" s="139">
        <v>2.0299999999999998</v>
      </c>
      <c r="U150" s="2" t="s">
        <v>2357</v>
      </c>
      <c r="V150" s="150">
        <v>3.95E-2</v>
      </c>
      <c r="W150" s="152">
        <v>5.7439999999999998E-2</v>
      </c>
      <c r="X150" s="4" t="s">
        <v>420</v>
      </c>
      <c r="Y150" s="4" t="s">
        <v>132</v>
      </c>
      <c r="Z150" s="139">
        <v>5000</v>
      </c>
      <c r="AA150" s="139">
        <v>3.681</v>
      </c>
      <c r="AB150" s="139">
        <v>96.74</v>
      </c>
      <c r="AD150" s="139">
        <v>18.013999999999999</v>
      </c>
      <c r="AG150" s="2" t="s">
        <v>37</v>
      </c>
      <c r="AH150" s="152">
        <v>1.9999999999999999E-6</v>
      </c>
      <c r="AI150" s="152">
        <v>3.9539223455532704E-3</v>
      </c>
      <c r="AJ150" s="152">
        <v>8.9486677242146904E-4</v>
      </c>
    </row>
    <row r="151" spans="1:36">
      <c r="A151" s="2" t="s">
        <v>26</v>
      </c>
      <c r="B151" s="2">
        <v>7209</v>
      </c>
      <c r="C151" s="2" t="s">
        <v>1577</v>
      </c>
      <c r="D151" s="2" t="s">
        <v>1578</v>
      </c>
      <c r="E151" s="4" t="s">
        <v>1305</v>
      </c>
      <c r="F151" s="2" t="s">
        <v>2358</v>
      </c>
      <c r="G151" s="2" t="s">
        <v>2359</v>
      </c>
      <c r="H151" s="2" t="s">
        <v>328</v>
      </c>
      <c r="I151" s="2" t="s">
        <v>763</v>
      </c>
      <c r="J151" s="2" t="s">
        <v>31</v>
      </c>
      <c r="K151" s="2" t="s">
        <v>31</v>
      </c>
      <c r="L151" s="2" t="s">
        <v>334</v>
      </c>
      <c r="M151" s="2" t="s">
        <v>93</v>
      </c>
      <c r="N151" s="2" t="s">
        <v>543</v>
      </c>
      <c r="O151" s="2" t="s">
        <v>132</v>
      </c>
      <c r="P151" s="2" t="s">
        <v>2360</v>
      </c>
      <c r="Q151" s="2" t="s">
        <v>439</v>
      </c>
      <c r="R151" s="2" t="s">
        <v>414</v>
      </c>
      <c r="S151" s="2" t="s">
        <v>96</v>
      </c>
      <c r="T151" s="139">
        <v>1.87</v>
      </c>
      <c r="U151" s="2" t="s">
        <v>2361</v>
      </c>
      <c r="V151" s="150">
        <v>3.0769999999999999E-2</v>
      </c>
      <c r="W151" s="152">
        <v>7.1179999999999993E-2</v>
      </c>
      <c r="X151" s="4" t="s">
        <v>420</v>
      </c>
      <c r="Y151" s="4" t="s">
        <v>132</v>
      </c>
      <c r="Z151" s="139">
        <v>5000</v>
      </c>
      <c r="AA151" s="139">
        <v>3.681</v>
      </c>
      <c r="AB151" s="139">
        <v>91.664000000000001</v>
      </c>
      <c r="AD151" s="139">
        <v>17.143000000000001</v>
      </c>
      <c r="AG151" s="2" t="s">
        <v>37</v>
      </c>
      <c r="AH151" s="152">
        <v>7.9999999999999996E-6</v>
      </c>
      <c r="AI151" s="152">
        <v>3.7628138077242298E-3</v>
      </c>
      <c r="AJ151" s="152">
        <v>8.5161435988443702E-4</v>
      </c>
    </row>
    <row r="152" spans="1:36">
      <c r="A152" s="2" t="s">
        <v>26</v>
      </c>
      <c r="B152" s="2">
        <v>7209</v>
      </c>
      <c r="C152" s="2" t="s">
        <v>2362</v>
      </c>
      <c r="D152" s="2" t="s">
        <v>2363</v>
      </c>
      <c r="E152" s="4" t="s">
        <v>322</v>
      </c>
      <c r="F152" s="2" t="s">
        <v>2364</v>
      </c>
      <c r="G152" s="2" t="s">
        <v>2365</v>
      </c>
      <c r="H152" s="2" t="s">
        <v>328</v>
      </c>
      <c r="I152" s="2" t="s">
        <v>763</v>
      </c>
      <c r="J152" s="2" t="s">
        <v>91</v>
      </c>
      <c r="K152" s="2" t="s">
        <v>92</v>
      </c>
      <c r="L152" s="2" t="s">
        <v>334</v>
      </c>
      <c r="M152" s="2" t="s">
        <v>93</v>
      </c>
      <c r="N152" s="2" t="s">
        <v>575</v>
      </c>
      <c r="O152" s="2" t="s">
        <v>132</v>
      </c>
      <c r="P152" s="2" t="s">
        <v>2360</v>
      </c>
      <c r="Q152" s="2" t="s">
        <v>439</v>
      </c>
      <c r="R152" s="2" t="s">
        <v>414</v>
      </c>
      <c r="S152" s="2" t="s">
        <v>96</v>
      </c>
      <c r="T152" s="139">
        <v>5.85</v>
      </c>
      <c r="U152" s="2" t="s">
        <v>2366</v>
      </c>
      <c r="V152" s="150">
        <v>3.3750000000000002E-2</v>
      </c>
      <c r="W152" s="152">
        <v>6.157E-2</v>
      </c>
      <c r="X152" s="4" t="s">
        <v>420</v>
      </c>
      <c r="Y152" s="4" t="s">
        <v>132</v>
      </c>
      <c r="Z152" s="139">
        <v>12000</v>
      </c>
      <c r="AA152" s="139">
        <v>3.681</v>
      </c>
      <c r="AB152" s="139">
        <v>85.453999999999994</v>
      </c>
      <c r="AD152" s="139">
        <v>37.991</v>
      </c>
      <c r="AG152" s="2" t="s">
        <v>37</v>
      </c>
      <c r="AH152" s="152">
        <v>0</v>
      </c>
      <c r="AI152" s="152">
        <v>8.33891828557623E-3</v>
      </c>
      <c r="AJ152" s="152">
        <v>1.88729576343154E-3</v>
      </c>
    </row>
    <row r="153" spans="1:36">
      <c r="A153" s="2" t="s">
        <v>26</v>
      </c>
      <c r="B153" s="2">
        <v>7209</v>
      </c>
      <c r="C153" s="2" t="s">
        <v>2367</v>
      </c>
      <c r="D153" s="2" t="s">
        <v>2368</v>
      </c>
      <c r="E153" s="4" t="s">
        <v>322</v>
      </c>
      <c r="F153" s="2" t="s">
        <v>2369</v>
      </c>
      <c r="G153" s="2" t="s">
        <v>2370</v>
      </c>
      <c r="H153" s="2" t="s">
        <v>328</v>
      </c>
      <c r="I153" s="2" t="s">
        <v>763</v>
      </c>
      <c r="J153" s="2" t="s">
        <v>91</v>
      </c>
      <c r="K153" s="2" t="s">
        <v>92</v>
      </c>
      <c r="L153" s="2" t="s">
        <v>334</v>
      </c>
      <c r="M153" s="2" t="s">
        <v>93</v>
      </c>
      <c r="N153" s="2" t="s">
        <v>543</v>
      </c>
      <c r="O153" s="2" t="s">
        <v>132</v>
      </c>
      <c r="P153" s="2" t="s">
        <v>2293</v>
      </c>
      <c r="Q153" s="2" t="s">
        <v>95</v>
      </c>
      <c r="R153" s="2" t="s">
        <v>414</v>
      </c>
      <c r="S153" s="2" t="s">
        <v>96</v>
      </c>
      <c r="T153" s="139">
        <v>3.55</v>
      </c>
      <c r="U153" s="2" t="s">
        <v>2371</v>
      </c>
      <c r="V153" s="150">
        <v>6.565E-2</v>
      </c>
      <c r="W153" s="152">
        <v>6.2109999999999999E-2</v>
      </c>
      <c r="X153" s="4" t="s">
        <v>420</v>
      </c>
      <c r="Y153" s="4" t="s">
        <v>132</v>
      </c>
      <c r="Z153" s="139">
        <v>5000</v>
      </c>
      <c r="AA153" s="139">
        <v>3.681</v>
      </c>
      <c r="AB153" s="139">
        <v>103.23699999999999</v>
      </c>
      <c r="AD153" s="139">
        <v>19.363</v>
      </c>
      <c r="AG153" s="2" t="s">
        <v>37</v>
      </c>
      <c r="AH153" s="152">
        <v>0</v>
      </c>
      <c r="AI153" s="152">
        <v>4.2501731039311999E-3</v>
      </c>
      <c r="AJ153" s="152">
        <v>9.6191537297762701E-4</v>
      </c>
    </row>
    <row r="154" spans="1:36">
      <c r="A154" s="2" t="s">
        <v>26</v>
      </c>
      <c r="B154" s="2">
        <v>7209</v>
      </c>
      <c r="C154" s="2" t="s">
        <v>2372</v>
      </c>
      <c r="D154" s="2" t="s">
        <v>2373</v>
      </c>
      <c r="E154" s="4" t="s">
        <v>322</v>
      </c>
      <c r="F154" s="2" t="s">
        <v>2374</v>
      </c>
      <c r="G154" s="2" t="s">
        <v>2375</v>
      </c>
      <c r="H154" s="2" t="s">
        <v>328</v>
      </c>
      <c r="I154" s="2" t="s">
        <v>763</v>
      </c>
      <c r="J154" s="2" t="s">
        <v>91</v>
      </c>
      <c r="K154" s="2" t="s">
        <v>303</v>
      </c>
      <c r="L154" s="2" t="s">
        <v>334</v>
      </c>
      <c r="M154" s="2" t="s">
        <v>93</v>
      </c>
      <c r="N154" s="2" t="s">
        <v>575</v>
      </c>
      <c r="O154" s="2" t="s">
        <v>132</v>
      </c>
      <c r="P154" s="2" t="s">
        <v>2376</v>
      </c>
      <c r="Q154" s="2" t="s">
        <v>95</v>
      </c>
      <c r="R154" s="2" t="s">
        <v>414</v>
      </c>
      <c r="S154" s="2" t="s">
        <v>1180</v>
      </c>
      <c r="T154" s="139">
        <v>0.77</v>
      </c>
      <c r="U154" s="2" t="s">
        <v>1374</v>
      </c>
      <c r="V154" s="150">
        <v>0.02</v>
      </c>
      <c r="W154" s="152">
        <v>7.6300000000000007E-2</v>
      </c>
      <c r="X154" s="4" t="s">
        <v>420</v>
      </c>
      <c r="Y154" s="4" t="s">
        <v>132</v>
      </c>
      <c r="Z154" s="139">
        <v>4000</v>
      </c>
      <c r="AA154" s="139">
        <v>3.9790000000000001</v>
      </c>
      <c r="AB154" s="139">
        <v>95.575999999999993</v>
      </c>
      <c r="AD154" s="139">
        <v>15.265000000000001</v>
      </c>
      <c r="AG154" s="2" t="s">
        <v>37</v>
      </c>
      <c r="AH154" s="152">
        <v>1.2999999999999999E-5</v>
      </c>
      <c r="AI154" s="152">
        <v>3.35068759295156E-3</v>
      </c>
      <c r="AJ154" s="152">
        <v>7.5834038447147596E-4</v>
      </c>
    </row>
    <row r="155" spans="1:36">
      <c r="A155" s="2" t="s">
        <v>26</v>
      </c>
      <c r="B155" s="2">
        <v>7209</v>
      </c>
      <c r="C155" s="2" t="s">
        <v>1551</v>
      </c>
      <c r="D155" s="2" t="s">
        <v>1552</v>
      </c>
      <c r="E155" s="4" t="s">
        <v>1305</v>
      </c>
      <c r="F155" s="2" t="s">
        <v>2377</v>
      </c>
      <c r="G155" s="2" t="s">
        <v>2378</v>
      </c>
      <c r="H155" s="2" t="s">
        <v>328</v>
      </c>
      <c r="I155" s="2" t="s">
        <v>763</v>
      </c>
      <c r="J155" s="2" t="s">
        <v>31</v>
      </c>
      <c r="K155" s="2" t="s">
        <v>92</v>
      </c>
      <c r="L155" s="2" t="s">
        <v>334</v>
      </c>
      <c r="M155" s="2" t="s">
        <v>93</v>
      </c>
      <c r="N155" s="2" t="s">
        <v>541</v>
      </c>
      <c r="O155" s="2" t="s">
        <v>132</v>
      </c>
      <c r="P155" s="2" t="s">
        <v>2379</v>
      </c>
      <c r="Q155" s="2" t="s">
        <v>95</v>
      </c>
      <c r="R155" s="2" t="s">
        <v>414</v>
      </c>
      <c r="S155" s="2" t="s">
        <v>1180</v>
      </c>
      <c r="T155" s="139">
        <v>5.15</v>
      </c>
      <c r="U155" s="2" t="s">
        <v>2380</v>
      </c>
      <c r="V155" s="150">
        <v>4.3749999999999997E-2</v>
      </c>
      <c r="W155" s="152">
        <v>5.2049999999999999E-2</v>
      </c>
      <c r="X155" s="4" t="s">
        <v>420</v>
      </c>
      <c r="Y155" s="4" t="s">
        <v>132</v>
      </c>
      <c r="Z155" s="139">
        <v>12000</v>
      </c>
      <c r="AA155" s="139">
        <v>3.9790000000000001</v>
      </c>
      <c r="AB155" s="139">
        <v>96.337000000000003</v>
      </c>
      <c r="AD155" s="139">
        <v>46.817999999999998</v>
      </c>
      <c r="AG155" s="2" t="s">
        <v>37</v>
      </c>
      <c r="AH155" s="152">
        <v>7.9999999999999996E-6</v>
      </c>
      <c r="AI155" s="152">
        <v>1.0276478572448001E-2</v>
      </c>
      <c r="AJ155" s="152">
        <v>2.3258117909996899E-3</v>
      </c>
    </row>
    <row r="156" spans="1:36">
      <c r="A156" s="2" t="s">
        <v>26</v>
      </c>
      <c r="B156" s="2">
        <v>7209</v>
      </c>
      <c r="C156" s="2" t="s">
        <v>2381</v>
      </c>
      <c r="D156" s="2" t="s">
        <v>1552</v>
      </c>
      <c r="E156" s="4" t="s">
        <v>1305</v>
      </c>
      <c r="F156" s="2" t="s">
        <v>2382</v>
      </c>
      <c r="G156" s="2" t="s">
        <v>2383</v>
      </c>
      <c r="H156" s="2" t="s">
        <v>328</v>
      </c>
      <c r="I156" s="2" t="s">
        <v>763</v>
      </c>
      <c r="J156" s="2" t="s">
        <v>91</v>
      </c>
      <c r="K156" s="2" t="s">
        <v>306</v>
      </c>
      <c r="L156" s="2" t="s">
        <v>334</v>
      </c>
      <c r="M156" s="2" t="s">
        <v>93</v>
      </c>
      <c r="N156" s="2" t="s">
        <v>541</v>
      </c>
      <c r="O156" s="2" t="s">
        <v>132</v>
      </c>
      <c r="P156" s="2" t="s">
        <v>2379</v>
      </c>
      <c r="Q156" s="2" t="s">
        <v>95</v>
      </c>
      <c r="R156" s="2" t="s">
        <v>414</v>
      </c>
      <c r="S156" s="2" t="s">
        <v>96</v>
      </c>
      <c r="T156" s="139">
        <v>4.3</v>
      </c>
      <c r="U156" s="2" t="s">
        <v>2384</v>
      </c>
      <c r="V156" s="150">
        <v>5.1249999999999997E-2</v>
      </c>
      <c r="W156" s="152">
        <v>6.1269999999999998E-2</v>
      </c>
      <c r="X156" s="4" t="s">
        <v>420</v>
      </c>
      <c r="Y156" s="4" t="s">
        <v>132</v>
      </c>
      <c r="Z156" s="139">
        <v>7000</v>
      </c>
      <c r="AA156" s="139">
        <v>3.681</v>
      </c>
      <c r="AB156" s="139">
        <v>96.216999999999999</v>
      </c>
      <c r="AD156" s="139">
        <v>25.309000000000001</v>
      </c>
      <c r="AG156" s="2" t="s">
        <v>37</v>
      </c>
      <c r="AH156" s="152">
        <v>0</v>
      </c>
      <c r="AI156" s="152">
        <v>5.5553443771571096E-3</v>
      </c>
      <c r="AJ156" s="152">
        <v>1.2573067091383901E-3</v>
      </c>
    </row>
    <row r="157" spans="1:36">
      <c r="A157" s="2" t="s">
        <v>26</v>
      </c>
      <c r="B157" s="2">
        <v>7209</v>
      </c>
      <c r="C157" s="2" t="s">
        <v>2385</v>
      </c>
      <c r="D157" s="2" t="s">
        <v>2386</v>
      </c>
      <c r="E157" s="4" t="s">
        <v>322</v>
      </c>
      <c r="F157" s="2" t="s">
        <v>2387</v>
      </c>
      <c r="G157" s="2" t="s">
        <v>2388</v>
      </c>
      <c r="H157" s="2" t="s">
        <v>328</v>
      </c>
      <c r="I157" s="2" t="s">
        <v>763</v>
      </c>
      <c r="J157" s="2" t="s">
        <v>91</v>
      </c>
      <c r="K157" s="2" t="s">
        <v>92</v>
      </c>
      <c r="L157" s="2" t="s">
        <v>334</v>
      </c>
      <c r="M157" s="2" t="s">
        <v>351</v>
      </c>
      <c r="N157" s="2" t="s">
        <v>537</v>
      </c>
      <c r="O157" s="2" t="s">
        <v>132</v>
      </c>
      <c r="P157" s="2" t="s">
        <v>1373</v>
      </c>
      <c r="Q157" s="2" t="s">
        <v>95</v>
      </c>
      <c r="R157" s="2" t="s">
        <v>414</v>
      </c>
      <c r="S157" s="2" t="s">
        <v>96</v>
      </c>
      <c r="T157" s="139">
        <v>4.83</v>
      </c>
      <c r="U157" s="2" t="s">
        <v>2389</v>
      </c>
      <c r="V157" s="150">
        <v>5.2999999999999999E-2</v>
      </c>
      <c r="W157" s="152">
        <v>4.9860000000000002E-2</v>
      </c>
      <c r="X157" s="4" t="s">
        <v>420</v>
      </c>
      <c r="Y157" s="4" t="s">
        <v>132</v>
      </c>
      <c r="Z157" s="139">
        <v>5000</v>
      </c>
      <c r="AA157" s="139">
        <v>3.681</v>
      </c>
      <c r="AB157" s="139">
        <v>102.42100000000001</v>
      </c>
      <c r="AD157" s="139">
        <v>18.972999999999999</v>
      </c>
      <c r="AG157" s="2" t="s">
        <v>37</v>
      </c>
      <c r="AH157" s="152">
        <v>0</v>
      </c>
      <c r="AI157" s="152">
        <v>4.1644073242536502E-3</v>
      </c>
      <c r="AJ157" s="152">
        <v>9.4250453489413001E-4</v>
      </c>
    </row>
    <row r="158" spans="1:36">
      <c r="A158" s="2" t="s">
        <v>26</v>
      </c>
      <c r="B158" s="2">
        <v>7209</v>
      </c>
      <c r="C158" s="2" t="s">
        <v>1476</v>
      </c>
      <c r="D158" s="2" t="s">
        <v>1477</v>
      </c>
      <c r="E158" s="4" t="s">
        <v>1305</v>
      </c>
      <c r="F158" s="2" t="s">
        <v>2390</v>
      </c>
      <c r="G158" s="2" t="s">
        <v>2391</v>
      </c>
      <c r="H158" s="2" t="s">
        <v>328</v>
      </c>
      <c r="I158" s="2" t="s">
        <v>974</v>
      </c>
      <c r="J158" s="2" t="s">
        <v>31</v>
      </c>
      <c r="K158" s="2" t="s">
        <v>31</v>
      </c>
      <c r="L158" s="2" t="s">
        <v>334</v>
      </c>
      <c r="M158" s="2" t="s">
        <v>40</v>
      </c>
      <c r="N158" s="2" t="s">
        <v>471</v>
      </c>
      <c r="O158" s="2" t="s">
        <v>132</v>
      </c>
      <c r="P158" s="2" t="s">
        <v>1803</v>
      </c>
      <c r="Q158" s="2" t="s">
        <v>422</v>
      </c>
      <c r="R158" s="2" t="s">
        <v>414</v>
      </c>
      <c r="S158" s="2" t="s">
        <v>35</v>
      </c>
      <c r="T158" s="139">
        <v>2.8839999999999999</v>
      </c>
      <c r="U158" s="2" t="s">
        <v>2392</v>
      </c>
      <c r="V158" s="150">
        <v>2.8500000000000001E-2</v>
      </c>
      <c r="W158" s="152">
        <v>5.604E-2</v>
      </c>
      <c r="X158" s="4" t="s">
        <v>420</v>
      </c>
      <c r="Y158" s="4" t="s">
        <v>132</v>
      </c>
      <c r="Z158" s="139">
        <v>49705.88</v>
      </c>
      <c r="AA158" s="139">
        <v>1</v>
      </c>
      <c r="AB158" s="139">
        <v>93.5</v>
      </c>
      <c r="AD158" s="139">
        <v>46.475000000000001</v>
      </c>
      <c r="AG158" s="2" t="s">
        <v>37</v>
      </c>
      <c r="AH158" s="152">
        <v>1.16E-4</v>
      </c>
      <c r="AI158" s="152">
        <v>1.02011140243903E-2</v>
      </c>
      <c r="AJ158" s="152">
        <v>2.3087549992922701E-3</v>
      </c>
    </row>
    <row r="159" spans="1:36">
      <c r="A159" s="2" t="s">
        <v>26</v>
      </c>
      <c r="B159" s="2">
        <v>7209</v>
      </c>
      <c r="C159" s="2" t="s">
        <v>1593</v>
      </c>
      <c r="D159" s="2" t="s">
        <v>1594</v>
      </c>
      <c r="E159" s="4" t="s">
        <v>1305</v>
      </c>
      <c r="F159" s="2" t="s">
        <v>2393</v>
      </c>
      <c r="G159" s="2" t="s">
        <v>2394</v>
      </c>
      <c r="H159" s="2" t="s">
        <v>328</v>
      </c>
      <c r="I159" s="2" t="s">
        <v>974</v>
      </c>
      <c r="J159" s="2" t="s">
        <v>91</v>
      </c>
      <c r="K159" s="2" t="s">
        <v>31</v>
      </c>
      <c r="L159" s="2" t="s">
        <v>334</v>
      </c>
      <c r="M159" s="2" t="s">
        <v>40</v>
      </c>
      <c r="N159" s="2" t="s">
        <v>460</v>
      </c>
      <c r="O159" s="2" t="s">
        <v>132</v>
      </c>
      <c r="P159" s="2" t="s">
        <v>1807</v>
      </c>
      <c r="Q159" s="2" t="s">
        <v>182</v>
      </c>
      <c r="R159" s="2" t="s">
        <v>414</v>
      </c>
      <c r="S159" s="2" t="s">
        <v>35</v>
      </c>
      <c r="T159" s="139">
        <v>2.8290000000000002</v>
      </c>
      <c r="U159" s="2" t="s">
        <v>2395</v>
      </c>
      <c r="V159" s="150">
        <v>5.2499999999999998E-2</v>
      </c>
      <c r="W159" s="152">
        <v>6.0940000000000001E-2</v>
      </c>
      <c r="X159" s="4" t="s">
        <v>420</v>
      </c>
      <c r="Y159" s="4" t="s">
        <v>132</v>
      </c>
      <c r="Z159" s="139">
        <v>88000</v>
      </c>
      <c r="AA159" s="139">
        <v>1</v>
      </c>
      <c r="AB159" s="139">
        <v>99.03</v>
      </c>
      <c r="AD159" s="139">
        <v>87.146000000000001</v>
      </c>
      <c r="AG159" s="2" t="s">
        <v>37</v>
      </c>
      <c r="AH159" s="152">
        <v>2.6699999999999998E-4</v>
      </c>
      <c r="AI159" s="152">
        <v>1.9128357295266501E-2</v>
      </c>
      <c r="AJ159" s="152">
        <v>4.3292027153215701E-3</v>
      </c>
    </row>
    <row r="160" spans="1:36">
      <c r="A160" s="2" t="s">
        <v>26</v>
      </c>
      <c r="B160" s="2">
        <v>7209</v>
      </c>
      <c r="C160" s="2" t="s">
        <v>1593</v>
      </c>
      <c r="D160" s="2" t="s">
        <v>1594</v>
      </c>
      <c r="E160" s="4" t="s">
        <v>1305</v>
      </c>
      <c r="F160" s="2" t="s">
        <v>2396</v>
      </c>
      <c r="G160" s="2" t="s">
        <v>2397</v>
      </c>
      <c r="H160" s="2" t="s">
        <v>328</v>
      </c>
      <c r="I160" s="2" t="s">
        <v>974</v>
      </c>
      <c r="J160" s="2" t="s">
        <v>91</v>
      </c>
      <c r="K160" s="2" t="s">
        <v>92</v>
      </c>
      <c r="L160" s="2" t="s">
        <v>336</v>
      </c>
      <c r="M160" s="2" t="s">
        <v>40</v>
      </c>
      <c r="N160" s="2" t="s">
        <v>460</v>
      </c>
      <c r="O160" s="2" t="s">
        <v>132</v>
      </c>
      <c r="P160" s="2" t="s">
        <v>1807</v>
      </c>
      <c r="Q160" s="2" t="s">
        <v>182</v>
      </c>
      <c r="R160" s="2" t="s">
        <v>414</v>
      </c>
      <c r="S160" s="2" t="s">
        <v>35</v>
      </c>
      <c r="T160" s="139">
        <v>0</v>
      </c>
      <c r="U160" s="2" t="s">
        <v>2398</v>
      </c>
      <c r="V160" s="150">
        <v>6.5000000000000002E-2</v>
      </c>
      <c r="W160" s="152">
        <v>0</v>
      </c>
      <c r="X160" s="4" t="s">
        <v>420</v>
      </c>
      <c r="Y160" s="4" t="s">
        <v>132</v>
      </c>
      <c r="Z160" s="139">
        <v>39000</v>
      </c>
      <c r="AA160" s="139">
        <v>1</v>
      </c>
      <c r="AB160" s="139">
        <v>101.78</v>
      </c>
      <c r="AD160" s="139">
        <v>39.694000000000003</v>
      </c>
      <c r="AG160" s="2" t="s">
        <v>37</v>
      </c>
      <c r="AH160" s="152">
        <v>0</v>
      </c>
      <c r="AI160" s="152">
        <v>8.7127590601069407E-3</v>
      </c>
      <c r="AJ160" s="152">
        <v>1.9719048321149599E-3</v>
      </c>
    </row>
    <row r="161" spans="1:36">
      <c r="A161" s="2" t="s">
        <v>26</v>
      </c>
      <c r="B161" s="2">
        <v>7209</v>
      </c>
      <c r="C161" s="2" t="s">
        <v>2186</v>
      </c>
      <c r="D161" s="2" t="s">
        <v>2187</v>
      </c>
      <c r="E161" s="4" t="s">
        <v>321</v>
      </c>
      <c r="F161" s="2" t="s">
        <v>2399</v>
      </c>
      <c r="G161" s="2" t="s">
        <v>2400</v>
      </c>
      <c r="H161" s="2" t="s">
        <v>328</v>
      </c>
      <c r="I161" s="2" t="s">
        <v>974</v>
      </c>
      <c r="J161" s="2" t="s">
        <v>91</v>
      </c>
      <c r="K161" s="2" t="s">
        <v>92</v>
      </c>
      <c r="L161" s="2" t="s">
        <v>334</v>
      </c>
      <c r="M161" s="2" t="s">
        <v>40</v>
      </c>
      <c r="N161" s="2" t="s">
        <v>471</v>
      </c>
      <c r="O161" s="2" t="s">
        <v>132</v>
      </c>
      <c r="P161" s="2" t="s">
        <v>2015</v>
      </c>
      <c r="Q161" s="2" t="s">
        <v>182</v>
      </c>
      <c r="R161" s="2" t="s">
        <v>414</v>
      </c>
      <c r="S161" s="2" t="s">
        <v>35</v>
      </c>
      <c r="T161" s="139">
        <v>3.6259999999999999</v>
      </c>
      <c r="U161" s="2" t="s">
        <v>2401</v>
      </c>
      <c r="V161" s="150">
        <v>4.4999999999999998E-2</v>
      </c>
      <c r="W161" s="152">
        <v>6.3890000000000002E-2</v>
      </c>
      <c r="X161" s="4" t="s">
        <v>420</v>
      </c>
      <c r="Y161" s="4" t="s">
        <v>132</v>
      </c>
      <c r="Z161" s="139">
        <v>41997.36</v>
      </c>
      <c r="AA161" s="139">
        <v>1</v>
      </c>
      <c r="AB161" s="139">
        <v>95.73</v>
      </c>
      <c r="AD161" s="139">
        <v>40.204000000000001</v>
      </c>
      <c r="AG161" s="2" t="s">
        <v>37</v>
      </c>
      <c r="AH161" s="152">
        <v>7.1000000000000005E-5</v>
      </c>
      <c r="AI161" s="152">
        <v>8.8246659399133492E-3</v>
      </c>
      <c r="AJ161" s="152">
        <v>1.9972320235952801E-3</v>
      </c>
    </row>
    <row r="162" spans="1:36">
      <c r="A162" s="2" t="s">
        <v>26</v>
      </c>
      <c r="B162" s="2">
        <v>7209</v>
      </c>
      <c r="C162" s="2" t="s">
        <v>2186</v>
      </c>
      <c r="D162" s="2" t="s">
        <v>2187</v>
      </c>
      <c r="E162" s="4" t="s">
        <v>321</v>
      </c>
      <c r="F162" s="2" t="s">
        <v>2402</v>
      </c>
      <c r="G162" s="2" t="s">
        <v>2403</v>
      </c>
      <c r="H162" s="2" t="s">
        <v>328</v>
      </c>
      <c r="I162" s="2" t="s">
        <v>974</v>
      </c>
      <c r="J162" s="2" t="s">
        <v>91</v>
      </c>
      <c r="K162" s="2" t="s">
        <v>31</v>
      </c>
      <c r="L162" s="2" t="s">
        <v>334</v>
      </c>
      <c r="M162" s="2" t="s">
        <v>40</v>
      </c>
      <c r="N162" s="2" t="s">
        <v>471</v>
      </c>
      <c r="O162" s="2" t="s">
        <v>132</v>
      </c>
      <c r="P162" s="2" t="s">
        <v>2015</v>
      </c>
      <c r="Q162" s="2" t="s">
        <v>182</v>
      </c>
      <c r="R162" s="2" t="s">
        <v>414</v>
      </c>
      <c r="S162" s="2" t="s">
        <v>35</v>
      </c>
      <c r="T162" s="139">
        <v>0.872</v>
      </c>
      <c r="U162" s="2" t="s">
        <v>2114</v>
      </c>
      <c r="V162" s="150">
        <v>5.8000000000000003E-2</v>
      </c>
      <c r="W162" s="152">
        <v>5.2470000000000003E-2</v>
      </c>
      <c r="X162" s="4" t="s">
        <v>420</v>
      </c>
      <c r="Y162" s="4" t="s">
        <v>132</v>
      </c>
      <c r="Z162" s="139">
        <v>4121.1499999999996</v>
      </c>
      <c r="AA162" s="139">
        <v>1</v>
      </c>
      <c r="AB162" s="139">
        <v>102.49</v>
      </c>
      <c r="AD162" s="139">
        <v>4.2240000000000002</v>
      </c>
      <c r="AG162" s="2" t="s">
        <v>37</v>
      </c>
      <c r="AH162" s="152">
        <v>1.2E-5</v>
      </c>
      <c r="AI162" s="152">
        <v>9.2710332642662898E-4</v>
      </c>
      <c r="AJ162" s="152">
        <v>2.0982555774107299E-4</v>
      </c>
    </row>
    <row r="163" spans="1:36">
      <c r="A163" s="2" t="s">
        <v>26</v>
      </c>
      <c r="B163" s="2">
        <v>7209</v>
      </c>
      <c r="C163" s="2" t="s">
        <v>2258</v>
      </c>
      <c r="D163" s="2" t="s">
        <v>2259</v>
      </c>
      <c r="E163" s="4" t="s">
        <v>1305</v>
      </c>
      <c r="F163" s="2" t="s">
        <v>2404</v>
      </c>
      <c r="G163" s="2" t="s">
        <v>2405</v>
      </c>
      <c r="H163" s="2" t="s">
        <v>328</v>
      </c>
      <c r="I163" s="2" t="s">
        <v>974</v>
      </c>
      <c r="J163" s="2" t="s">
        <v>91</v>
      </c>
      <c r="K163" s="2" t="s">
        <v>92</v>
      </c>
      <c r="L163" s="2" t="s">
        <v>334</v>
      </c>
      <c r="M163" s="2" t="s">
        <v>40</v>
      </c>
      <c r="N163" s="2" t="s">
        <v>471</v>
      </c>
      <c r="O163" s="2" t="s">
        <v>132</v>
      </c>
      <c r="P163" s="2" t="s">
        <v>2015</v>
      </c>
      <c r="Q163" s="2" t="s">
        <v>182</v>
      </c>
      <c r="R163" s="2" t="s">
        <v>414</v>
      </c>
      <c r="S163" s="2" t="s">
        <v>35</v>
      </c>
      <c r="T163" s="139">
        <v>1.2949999999999999</v>
      </c>
      <c r="U163" s="2" t="s">
        <v>2156</v>
      </c>
      <c r="V163" s="150">
        <v>3.9300000000000002E-2</v>
      </c>
      <c r="W163" s="152">
        <v>7.3649999999999993E-2</v>
      </c>
      <c r="X163" s="4" t="s">
        <v>420</v>
      </c>
      <c r="Y163" s="4" t="s">
        <v>132</v>
      </c>
      <c r="Z163" s="139">
        <v>39505.31</v>
      </c>
      <c r="AA163" s="139">
        <v>1</v>
      </c>
      <c r="AB163" s="139">
        <v>96.54</v>
      </c>
      <c r="AD163" s="139">
        <v>38.137999999999998</v>
      </c>
      <c r="AG163" s="2" t="s">
        <v>37</v>
      </c>
      <c r="AH163" s="152">
        <v>3.4E-5</v>
      </c>
      <c r="AI163" s="152">
        <v>8.3712631210038808E-3</v>
      </c>
      <c r="AJ163" s="152">
        <v>1.89461616984169E-3</v>
      </c>
    </row>
    <row r="164" spans="1:36">
      <c r="A164" s="2" t="s">
        <v>26</v>
      </c>
      <c r="B164" s="2">
        <v>7210</v>
      </c>
      <c r="C164" s="2" t="s">
        <v>1799</v>
      </c>
      <c r="D164" s="2" t="s">
        <v>1800</v>
      </c>
      <c r="E164" s="4" t="s">
        <v>1305</v>
      </c>
      <c r="F164" s="2" t="s">
        <v>1801</v>
      </c>
      <c r="G164" s="2" t="s">
        <v>1802</v>
      </c>
      <c r="H164" s="2" t="s">
        <v>328</v>
      </c>
      <c r="I164" s="2" t="s">
        <v>974</v>
      </c>
      <c r="J164" s="2" t="s">
        <v>31</v>
      </c>
      <c r="K164" s="2" t="s">
        <v>31</v>
      </c>
      <c r="L164" s="2" t="s">
        <v>334</v>
      </c>
      <c r="M164" s="2" t="s">
        <v>40</v>
      </c>
      <c r="N164" s="2" t="s">
        <v>453</v>
      </c>
      <c r="O164" s="2" t="s">
        <v>132</v>
      </c>
      <c r="P164" s="2" t="s">
        <v>1803</v>
      </c>
      <c r="Q164" s="2" t="s">
        <v>422</v>
      </c>
      <c r="R164" s="2" t="s">
        <v>414</v>
      </c>
      <c r="S164" s="2" t="s">
        <v>35</v>
      </c>
      <c r="T164" s="139">
        <v>1.9119999999999999</v>
      </c>
      <c r="U164" s="2" t="s">
        <v>1804</v>
      </c>
      <c r="V164" s="150">
        <v>3.5000000000000003E-2</v>
      </c>
      <c r="W164" s="152">
        <v>5.6559999999999999E-2</v>
      </c>
      <c r="X164" s="4" t="s">
        <v>420</v>
      </c>
      <c r="Y164" s="4" t="s">
        <v>132</v>
      </c>
      <c r="Z164" s="139">
        <v>1759651.68</v>
      </c>
      <c r="AA164" s="139">
        <v>1</v>
      </c>
      <c r="AB164" s="139">
        <v>96.19</v>
      </c>
      <c r="AD164" s="139">
        <v>1692.6089999999999</v>
      </c>
      <c r="AG164" s="2" t="s">
        <v>37</v>
      </c>
      <c r="AH164" s="152">
        <v>7.0390000000000001E-3</v>
      </c>
      <c r="AI164" s="152">
        <v>5.0950109376485401E-3</v>
      </c>
      <c r="AJ164" s="152">
        <v>1.2053834481193001E-3</v>
      </c>
    </row>
    <row r="165" spans="1:36">
      <c r="A165" s="2" t="s">
        <v>26</v>
      </c>
      <c r="B165" s="2">
        <v>7210</v>
      </c>
      <c r="C165" s="2" t="s">
        <v>1799</v>
      </c>
      <c r="D165" s="2" t="s">
        <v>1800</v>
      </c>
      <c r="E165" s="4" t="s">
        <v>1305</v>
      </c>
      <c r="F165" s="2" t="s">
        <v>1805</v>
      </c>
      <c r="G165" s="2" t="s">
        <v>1806</v>
      </c>
      <c r="H165" s="2" t="s">
        <v>328</v>
      </c>
      <c r="I165" s="2" t="s">
        <v>179</v>
      </c>
      <c r="J165" s="2" t="s">
        <v>31</v>
      </c>
      <c r="K165" s="2" t="s">
        <v>31</v>
      </c>
      <c r="L165" s="2" t="s">
        <v>334</v>
      </c>
      <c r="M165" s="2" t="s">
        <v>40</v>
      </c>
      <c r="N165" s="2" t="s">
        <v>453</v>
      </c>
      <c r="O165" s="2" t="s">
        <v>132</v>
      </c>
      <c r="P165" s="2" t="s">
        <v>1807</v>
      </c>
      <c r="Q165" s="2" t="s">
        <v>182</v>
      </c>
      <c r="R165" s="2" t="s">
        <v>414</v>
      </c>
      <c r="S165" s="2" t="s">
        <v>35</v>
      </c>
      <c r="T165" s="139">
        <v>3.2690000000000001</v>
      </c>
      <c r="U165" s="2" t="s">
        <v>1808</v>
      </c>
      <c r="V165" s="150">
        <v>3.85E-2</v>
      </c>
      <c r="W165" s="152">
        <v>3.1759999999999997E-2</v>
      </c>
      <c r="X165" s="4" t="s">
        <v>420</v>
      </c>
      <c r="Y165" s="4" t="s">
        <v>132</v>
      </c>
      <c r="Z165" s="139">
        <v>1030000</v>
      </c>
      <c r="AA165" s="139">
        <v>1</v>
      </c>
      <c r="AB165" s="139">
        <v>106.03</v>
      </c>
      <c r="AD165" s="139">
        <v>1092.1089999999999</v>
      </c>
      <c r="AG165" s="2" t="s">
        <v>37</v>
      </c>
      <c r="AH165" s="152">
        <v>5.8190000000000004E-3</v>
      </c>
      <c r="AI165" s="152">
        <v>3.2874145542260598E-3</v>
      </c>
      <c r="AJ165" s="152">
        <v>7.7774025203553303E-4</v>
      </c>
    </row>
    <row r="166" spans="1:36">
      <c r="A166" s="2" t="s">
        <v>26</v>
      </c>
      <c r="B166" s="2">
        <v>7210</v>
      </c>
      <c r="C166" s="2" t="s">
        <v>1799</v>
      </c>
      <c r="D166" s="2" t="s">
        <v>1800</v>
      </c>
      <c r="E166" s="4" t="s">
        <v>1305</v>
      </c>
      <c r="F166" s="2" t="s">
        <v>1809</v>
      </c>
      <c r="G166" s="2" t="s">
        <v>1806</v>
      </c>
      <c r="H166" s="2" t="s">
        <v>328</v>
      </c>
      <c r="I166" s="2" t="s">
        <v>179</v>
      </c>
      <c r="J166" s="2" t="s">
        <v>31</v>
      </c>
      <c r="K166" s="2" t="s">
        <v>31</v>
      </c>
      <c r="L166" s="2" t="s">
        <v>336</v>
      </c>
      <c r="M166" s="2" t="s">
        <v>40</v>
      </c>
      <c r="N166" s="2" t="s">
        <v>453</v>
      </c>
      <c r="O166" s="2" t="s">
        <v>132</v>
      </c>
      <c r="P166" s="2" t="s">
        <v>1807</v>
      </c>
      <c r="Q166" s="2" t="s">
        <v>182</v>
      </c>
      <c r="R166" s="2" t="s">
        <v>414</v>
      </c>
      <c r="S166" s="2" t="s">
        <v>35</v>
      </c>
      <c r="T166" s="139">
        <v>3.45</v>
      </c>
      <c r="U166" s="2" t="s">
        <v>1808</v>
      </c>
      <c r="V166" s="150">
        <v>3.85E-2</v>
      </c>
      <c r="W166" s="152">
        <v>2.9700000000000001E-2</v>
      </c>
      <c r="X166" s="4" t="s">
        <v>420</v>
      </c>
      <c r="Y166" s="4" t="s">
        <v>132</v>
      </c>
      <c r="Z166" s="139">
        <v>1336000</v>
      </c>
      <c r="AA166" s="139">
        <v>1</v>
      </c>
      <c r="AB166" s="139">
        <v>105.578</v>
      </c>
      <c r="AD166" s="139">
        <v>1410.521</v>
      </c>
      <c r="AG166" s="2" t="s">
        <v>37</v>
      </c>
      <c r="AH166" s="152">
        <v>7.548E-3</v>
      </c>
      <c r="AI166" s="152">
        <v>4.24588243743379E-3</v>
      </c>
      <c r="AJ166" s="152">
        <v>1.0044956675019699E-3</v>
      </c>
    </row>
    <row r="167" spans="1:36">
      <c r="A167" s="2" t="s">
        <v>26</v>
      </c>
      <c r="B167" s="2">
        <v>7210</v>
      </c>
      <c r="C167" s="2" t="s">
        <v>1810</v>
      </c>
      <c r="D167" s="2" t="s">
        <v>1811</v>
      </c>
      <c r="E167" s="4" t="s">
        <v>1305</v>
      </c>
      <c r="F167" s="2" t="s">
        <v>1812</v>
      </c>
      <c r="G167" s="2" t="s">
        <v>1813</v>
      </c>
      <c r="H167" s="2" t="s">
        <v>328</v>
      </c>
      <c r="I167" s="2" t="s">
        <v>763</v>
      </c>
      <c r="J167" s="2" t="s">
        <v>31</v>
      </c>
      <c r="K167" s="2" t="s">
        <v>31</v>
      </c>
      <c r="L167" s="2" t="s">
        <v>334</v>
      </c>
      <c r="M167" s="2" t="s">
        <v>40</v>
      </c>
      <c r="N167" s="2" t="s">
        <v>472</v>
      </c>
      <c r="O167" s="2" t="s">
        <v>132</v>
      </c>
      <c r="P167" s="2" t="s">
        <v>1814</v>
      </c>
      <c r="Q167" s="2" t="s">
        <v>182</v>
      </c>
      <c r="R167" s="2" t="s">
        <v>414</v>
      </c>
      <c r="S167" s="2" t="s">
        <v>35</v>
      </c>
      <c r="T167" s="139">
        <v>1.22</v>
      </c>
      <c r="U167" s="2" t="s">
        <v>1815</v>
      </c>
      <c r="V167" s="150">
        <v>3.9E-2</v>
      </c>
      <c r="W167" s="152">
        <v>6.6720000000000002E-2</v>
      </c>
      <c r="X167" s="4" t="s">
        <v>420</v>
      </c>
      <c r="Y167" s="4" t="s">
        <v>132</v>
      </c>
      <c r="Z167" s="139">
        <v>108845.61</v>
      </c>
      <c r="AA167" s="139">
        <v>1</v>
      </c>
      <c r="AB167" s="139">
        <v>98.69</v>
      </c>
      <c r="AD167" s="139">
        <v>107.42</v>
      </c>
      <c r="AG167" s="2" t="s">
        <v>37</v>
      </c>
      <c r="AH167" s="152">
        <v>9.2000000000000003E-4</v>
      </c>
      <c r="AI167" s="152">
        <v>3.2334976825679202E-4</v>
      </c>
      <c r="AJ167" s="152">
        <v>7.6498453757948396E-5</v>
      </c>
    </row>
    <row r="168" spans="1:36">
      <c r="A168" s="2" t="s">
        <v>26</v>
      </c>
      <c r="B168" s="2">
        <v>7210</v>
      </c>
      <c r="C168" s="2" t="s">
        <v>1816</v>
      </c>
      <c r="D168" s="2" t="s">
        <v>1817</v>
      </c>
      <c r="E168" s="4" t="s">
        <v>1305</v>
      </c>
      <c r="F168" s="2" t="s">
        <v>2406</v>
      </c>
      <c r="G168" s="2" t="s">
        <v>2407</v>
      </c>
      <c r="H168" s="2" t="s">
        <v>328</v>
      </c>
      <c r="I168" s="2" t="s">
        <v>179</v>
      </c>
      <c r="J168" s="2" t="s">
        <v>31</v>
      </c>
      <c r="K168" s="2" t="s">
        <v>306</v>
      </c>
      <c r="L168" s="2" t="s">
        <v>334</v>
      </c>
      <c r="M168" s="2" t="s">
        <v>40</v>
      </c>
      <c r="N168" s="2" t="s">
        <v>471</v>
      </c>
      <c r="O168" s="2" t="s">
        <v>132</v>
      </c>
      <c r="P168" s="2" t="s">
        <v>1373</v>
      </c>
      <c r="Q168" s="2" t="s">
        <v>422</v>
      </c>
      <c r="R168" s="2" t="s">
        <v>414</v>
      </c>
      <c r="S168" s="2" t="s">
        <v>35</v>
      </c>
      <c r="T168" s="139">
        <v>0.73899999999999999</v>
      </c>
      <c r="U168" s="2" t="s">
        <v>2408</v>
      </c>
      <c r="V168" s="150">
        <v>4.65E-2</v>
      </c>
      <c r="W168" s="152">
        <v>2.5569999999999999E-2</v>
      </c>
      <c r="X168" s="4" t="s">
        <v>420</v>
      </c>
      <c r="Y168" s="4" t="s">
        <v>132</v>
      </c>
      <c r="Z168" s="139">
        <v>213450.41</v>
      </c>
      <c r="AA168" s="139">
        <v>1</v>
      </c>
      <c r="AB168" s="139">
        <v>115.33</v>
      </c>
      <c r="AD168" s="139">
        <v>246.172</v>
      </c>
      <c r="AG168" s="2" t="s">
        <v>37</v>
      </c>
      <c r="AH168" s="152">
        <v>4.9600000000000002E-4</v>
      </c>
      <c r="AI168" s="152">
        <v>7.4101631984911697E-4</v>
      </c>
      <c r="AJ168" s="152">
        <v>1.7531047875328699E-4</v>
      </c>
    </row>
    <row r="169" spans="1:36">
      <c r="A169" s="2" t="s">
        <v>26</v>
      </c>
      <c r="B169" s="2">
        <v>7210</v>
      </c>
      <c r="C169" s="2" t="s">
        <v>1816</v>
      </c>
      <c r="D169" s="2" t="s">
        <v>1817</v>
      </c>
      <c r="E169" s="4" t="s">
        <v>1305</v>
      </c>
      <c r="F169" s="2" t="s">
        <v>2409</v>
      </c>
      <c r="G169" s="2" t="s">
        <v>2410</v>
      </c>
      <c r="H169" s="2" t="s">
        <v>328</v>
      </c>
      <c r="I169" s="2" t="s">
        <v>179</v>
      </c>
      <c r="J169" s="2" t="s">
        <v>31</v>
      </c>
      <c r="K169" s="2" t="s">
        <v>306</v>
      </c>
      <c r="L169" s="2" t="s">
        <v>334</v>
      </c>
      <c r="M169" s="2" t="s">
        <v>40</v>
      </c>
      <c r="N169" s="2" t="s">
        <v>471</v>
      </c>
      <c r="O169" s="2" t="s">
        <v>132</v>
      </c>
      <c r="P169" s="2" t="s">
        <v>1373</v>
      </c>
      <c r="Q169" s="2" t="s">
        <v>422</v>
      </c>
      <c r="R169" s="2" t="s">
        <v>414</v>
      </c>
      <c r="S169" s="2" t="s">
        <v>35</v>
      </c>
      <c r="T169" s="139">
        <v>1.863</v>
      </c>
      <c r="U169" s="2" t="s">
        <v>2411</v>
      </c>
      <c r="V169" s="150">
        <v>2.8500000000000001E-2</v>
      </c>
      <c r="W169" s="152">
        <v>2.861E-2</v>
      </c>
      <c r="X169" s="4" t="s">
        <v>420</v>
      </c>
      <c r="Y169" s="4" t="s">
        <v>132</v>
      </c>
      <c r="Z169" s="139">
        <v>1294011</v>
      </c>
      <c r="AA169" s="139">
        <v>1</v>
      </c>
      <c r="AB169" s="139">
        <v>113.36</v>
      </c>
      <c r="AD169" s="139">
        <v>1466.8910000000001</v>
      </c>
      <c r="AG169" s="2" t="s">
        <v>37</v>
      </c>
      <c r="AH169" s="152">
        <v>1.9070000000000001E-3</v>
      </c>
      <c r="AI169" s="152">
        <v>4.4155651076809802E-3</v>
      </c>
      <c r="AJ169" s="152">
        <v>1.04463938547464E-3</v>
      </c>
    </row>
    <row r="170" spans="1:36">
      <c r="A170" s="2" t="s">
        <v>26</v>
      </c>
      <c r="B170" s="2">
        <v>7210</v>
      </c>
      <c r="C170" s="2" t="s">
        <v>1816</v>
      </c>
      <c r="D170" s="2" t="s">
        <v>1817</v>
      </c>
      <c r="E170" s="4" t="s">
        <v>1305</v>
      </c>
      <c r="F170" s="2" t="s">
        <v>1818</v>
      </c>
      <c r="G170" s="2" t="s">
        <v>1819</v>
      </c>
      <c r="H170" s="2" t="s">
        <v>328</v>
      </c>
      <c r="I170" s="2" t="s">
        <v>179</v>
      </c>
      <c r="J170" s="2" t="s">
        <v>31</v>
      </c>
      <c r="K170" s="2" t="s">
        <v>306</v>
      </c>
      <c r="L170" s="2" t="s">
        <v>334</v>
      </c>
      <c r="M170" s="2" t="s">
        <v>40</v>
      </c>
      <c r="N170" s="2" t="s">
        <v>471</v>
      </c>
      <c r="O170" s="2" t="s">
        <v>132</v>
      </c>
      <c r="P170" s="2" t="s">
        <v>1373</v>
      </c>
      <c r="Q170" s="2" t="s">
        <v>422</v>
      </c>
      <c r="R170" s="2" t="s">
        <v>414</v>
      </c>
      <c r="S170" s="2" t="s">
        <v>35</v>
      </c>
      <c r="T170" s="139">
        <v>3.66</v>
      </c>
      <c r="U170" s="2" t="s">
        <v>80</v>
      </c>
      <c r="V170" s="150">
        <v>2.4500000000000001E-2</v>
      </c>
      <c r="W170" s="152">
        <v>3.526E-2</v>
      </c>
      <c r="X170" s="4" t="s">
        <v>420</v>
      </c>
      <c r="Y170" s="4" t="s">
        <v>132</v>
      </c>
      <c r="Z170" s="139">
        <v>630347.80000000005</v>
      </c>
      <c r="AA170" s="139">
        <v>1</v>
      </c>
      <c r="AB170" s="139">
        <v>107.38</v>
      </c>
      <c r="AD170" s="139">
        <v>676.86699999999996</v>
      </c>
      <c r="AG170" s="2" t="s">
        <v>37</v>
      </c>
      <c r="AH170" s="152">
        <v>1.232E-3</v>
      </c>
      <c r="AI170" s="152">
        <v>2.03747424881754E-3</v>
      </c>
      <c r="AJ170" s="152">
        <v>4.8202796138204802E-4</v>
      </c>
    </row>
    <row r="171" spans="1:36">
      <c r="A171" s="2" t="s">
        <v>26</v>
      </c>
      <c r="B171" s="2">
        <v>7210</v>
      </c>
      <c r="C171" s="2" t="s">
        <v>2412</v>
      </c>
      <c r="D171" s="2" t="s">
        <v>2413</v>
      </c>
      <c r="E171" s="4" t="s">
        <v>1305</v>
      </c>
      <c r="F171" s="2" t="s">
        <v>2414</v>
      </c>
      <c r="G171" s="2" t="s">
        <v>2415</v>
      </c>
      <c r="H171" s="2" t="s">
        <v>328</v>
      </c>
      <c r="I171" s="2" t="s">
        <v>179</v>
      </c>
      <c r="J171" s="2" t="s">
        <v>31</v>
      </c>
      <c r="K171" s="2" t="s">
        <v>31</v>
      </c>
      <c r="L171" s="2" t="s">
        <v>334</v>
      </c>
      <c r="M171" s="2" t="s">
        <v>40</v>
      </c>
      <c r="N171" s="2" t="s">
        <v>462</v>
      </c>
      <c r="O171" s="2" t="s">
        <v>132</v>
      </c>
      <c r="P171" s="2" t="s">
        <v>2015</v>
      </c>
      <c r="Q171" s="2" t="s">
        <v>182</v>
      </c>
      <c r="R171" s="2" t="s">
        <v>414</v>
      </c>
      <c r="S171" s="2" t="s">
        <v>35</v>
      </c>
      <c r="T171" s="139">
        <v>5.6740000000000004</v>
      </c>
      <c r="U171" s="2" t="s">
        <v>2416</v>
      </c>
      <c r="V171" s="150">
        <v>5.1499999999999997E-2</v>
      </c>
      <c r="W171" s="152">
        <v>2.9309999999999999E-2</v>
      </c>
      <c r="X171" s="4" t="s">
        <v>420</v>
      </c>
      <c r="Y171" s="4" t="s">
        <v>132</v>
      </c>
      <c r="Z171" s="139">
        <v>627247.26</v>
      </c>
      <c r="AA171" s="139">
        <v>1</v>
      </c>
      <c r="AB171" s="139">
        <v>154.27000000000001</v>
      </c>
      <c r="AD171" s="139">
        <v>967.654</v>
      </c>
      <c r="AG171" s="2" t="s">
        <v>37</v>
      </c>
      <c r="AH171" s="152">
        <v>2.0100000000000001E-4</v>
      </c>
      <c r="AI171" s="152">
        <v>2.9127870817674002E-3</v>
      </c>
      <c r="AJ171" s="152">
        <v>6.8911046104221801E-4</v>
      </c>
    </row>
    <row r="172" spans="1:36">
      <c r="A172" s="2" t="s">
        <v>26</v>
      </c>
      <c r="B172" s="2">
        <v>7210</v>
      </c>
      <c r="C172" s="2" t="s">
        <v>1452</v>
      </c>
      <c r="D172" s="2" t="s">
        <v>1453</v>
      </c>
      <c r="E172" s="4" t="s">
        <v>1305</v>
      </c>
      <c r="F172" s="2" t="s">
        <v>1820</v>
      </c>
      <c r="G172" s="2" t="s">
        <v>1821</v>
      </c>
      <c r="H172" s="2" t="s">
        <v>328</v>
      </c>
      <c r="I172" s="2" t="s">
        <v>179</v>
      </c>
      <c r="J172" s="2" t="s">
        <v>31</v>
      </c>
      <c r="K172" s="2" t="s">
        <v>31</v>
      </c>
      <c r="L172" s="2" t="s">
        <v>334</v>
      </c>
      <c r="M172" s="2" t="s">
        <v>40</v>
      </c>
      <c r="N172" s="2" t="s">
        <v>446</v>
      </c>
      <c r="O172" s="2" t="s">
        <v>132</v>
      </c>
      <c r="P172" s="2" t="s">
        <v>1807</v>
      </c>
      <c r="Q172" s="2" t="s">
        <v>182</v>
      </c>
      <c r="R172" s="2" t="s">
        <v>414</v>
      </c>
      <c r="S172" s="2" t="s">
        <v>35</v>
      </c>
      <c r="T172" s="139">
        <v>3.3180000000000001</v>
      </c>
      <c r="U172" s="2" t="s">
        <v>1822</v>
      </c>
      <c r="V172" s="150">
        <v>2.75E-2</v>
      </c>
      <c r="W172" s="152">
        <v>2.7689999999999999E-2</v>
      </c>
      <c r="X172" s="4" t="s">
        <v>420</v>
      </c>
      <c r="Y172" s="4" t="s">
        <v>132</v>
      </c>
      <c r="Z172" s="139">
        <v>2536190.09</v>
      </c>
      <c r="AA172" s="139">
        <v>1</v>
      </c>
      <c r="AB172" s="139">
        <v>110.77</v>
      </c>
      <c r="AD172" s="139">
        <v>2809.3380000000002</v>
      </c>
      <c r="AG172" s="2" t="s">
        <v>37</v>
      </c>
      <c r="AH172" s="152">
        <v>2.8089999999999999E-3</v>
      </c>
      <c r="AI172" s="152">
        <v>8.4565348777584093E-3</v>
      </c>
      <c r="AJ172" s="152">
        <v>2.0006565824563301E-3</v>
      </c>
    </row>
    <row r="173" spans="1:36">
      <c r="A173" s="2" t="s">
        <v>26</v>
      </c>
      <c r="B173" s="2">
        <v>7210</v>
      </c>
      <c r="C173" s="2" t="s">
        <v>2417</v>
      </c>
      <c r="D173" s="2" t="s">
        <v>2418</v>
      </c>
      <c r="E173" s="4" t="s">
        <v>1305</v>
      </c>
      <c r="F173" s="2" t="s">
        <v>2419</v>
      </c>
      <c r="G173" s="2" t="s">
        <v>2420</v>
      </c>
      <c r="H173" s="2" t="s">
        <v>328</v>
      </c>
      <c r="I173" s="2" t="s">
        <v>974</v>
      </c>
      <c r="J173" s="2" t="s">
        <v>31</v>
      </c>
      <c r="K173" s="2" t="s">
        <v>31</v>
      </c>
      <c r="L173" s="2" t="s">
        <v>334</v>
      </c>
      <c r="M173" s="2" t="s">
        <v>40</v>
      </c>
      <c r="N173" s="2" t="s">
        <v>449</v>
      </c>
      <c r="O173" s="2" t="s">
        <v>132</v>
      </c>
      <c r="P173" s="2" t="s">
        <v>1803</v>
      </c>
      <c r="Q173" s="2" t="s">
        <v>422</v>
      </c>
      <c r="R173" s="2" t="s">
        <v>414</v>
      </c>
      <c r="S173" s="2" t="s">
        <v>35</v>
      </c>
      <c r="T173" s="139">
        <v>0.96399999999999997</v>
      </c>
      <c r="U173" s="2" t="s">
        <v>1815</v>
      </c>
      <c r="V173" s="150">
        <v>4.7E-2</v>
      </c>
      <c r="W173" s="152">
        <v>6.8989999999999996E-2</v>
      </c>
      <c r="X173" s="4" t="s">
        <v>420</v>
      </c>
      <c r="Y173" s="4" t="s">
        <v>132</v>
      </c>
      <c r="Z173" s="139">
        <v>1270000</v>
      </c>
      <c r="AA173" s="139">
        <v>1</v>
      </c>
      <c r="AB173" s="139">
        <v>99.23</v>
      </c>
      <c r="AD173" s="139">
        <v>1260.221</v>
      </c>
      <c r="AG173" s="2" t="s">
        <v>37</v>
      </c>
      <c r="AH173" s="152">
        <v>9.9609999999999994E-3</v>
      </c>
      <c r="AI173" s="152">
        <v>3.7934572986225001E-3</v>
      </c>
      <c r="AJ173" s="152">
        <v>8.9746041664382598E-4</v>
      </c>
    </row>
    <row r="174" spans="1:36">
      <c r="A174" s="2" t="s">
        <v>26</v>
      </c>
      <c r="B174" s="2">
        <v>7210</v>
      </c>
      <c r="C174" s="2" t="s">
        <v>1823</v>
      </c>
      <c r="D174" s="2" t="s">
        <v>1824</v>
      </c>
      <c r="E174" s="4" t="s">
        <v>1305</v>
      </c>
      <c r="F174" s="2" t="s">
        <v>1825</v>
      </c>
      <c r="G174" s="2" t="s">
        <v>1826</v>
      </c>
      <c r="H174" s="2" t="s">
        <v>328</v>
      </c>
      <c r="I174" s="2" t="s">
        <v>179</v>
      </c>
      <c r="J174" s="2" t="s">
        <v>31</v>
      </c>
      <c r="K174" s="2" t="s">
        <v>31</v>
      </c>
      <c r="L174" s="2" t="s">
        <v>334</v>
      </c>
      <c r="M174" s="2" t="s">
        <v>40</v>
      </c>
      <c r="N174" s="2" t="s">
        <v>470</v>
      </c>
      <c r="O174" s="2" t="s">
        <v>132</v>
      </c>
      <c r="P174" s="2" t="s">
        <v>1827</v>
      </c>
      <c r="Q174" s="2" t="s">
        <v>182</v>
      </c>
      <c r="R174" s="2" t="s">
        <v>414</v>
      </c>
      <c r="S174" s="2" t="s">
        <v>35</v>
      </c>
      <c r="T174" s="139">
        <v>2.698</v>
      </c>
      <c r="U174" s="2" t="s">
        <v>1828</v>
      </c>
      <c r="V174" s="150">
        <v>2.3400000000000001E-2</v>
      </c>
      <c r="W174" s="152">
        <v>2.1569999999999999E-2</v>
      </c>
      <c r="X174" s="4" t="s">
        <v>420</v>
      </c>
      <c r="Y174" s="4" t="s">
        <v>132</v>
      </c>
      <c r="Z174" s="139">
        <v>2027259.22</v>
      </c>
      <c r="AA174" s="139">
        <v>1</v>
      </c>
      <c r="AB174" s="139">
        <v>111.84</v>
      </c>
      <c r="AD174" s="139">
        <v>2267.2869999999998</v>
      </c>
      <c r="AG174" s="2" t="s">
        <v>37</v>
      </c>
      <c r="AH174" s="152">
        <v>7.8299999999999995E-4</v>
      </c>
      <c r="AI174" s="152">
        <v>6.8248785922238398E-3</v>
      </c>
      <c r="AJ174" s="152">
        <v>1.6146374936512099E-3</v>
      </c>
    </row>
    <row r="175" spans="1:36">
      <c r="A175" s="2" t="s">
        <v>26</v>
      </c>
      <c r="B175" s="2">
        <v>7210</v>
      </c>
      <c r="C175" s="2" t="s">
        <v>1468</v>
      </c>
      <c r="D175" s="2" t="s">
        <v>1469</v>
      </c>
      <c r="E175" s="4" t="s">
        <v>1305</v>
      </c>
      <c r="F175" s="2" t="s">
        <v>1829</v>
      </c>
      <c r="G175" s="2" t="s">
        <v>1830</v>
      </c>
      <c r="H175" s="2" t="s">
        <v>328</v>
      </c>
      <c r="I175" s="2" t="s">
        <v>975</v>
      </c>
      <c r="J175" s="2" t="s">
        <v>31</v>
      </c>
      <c r="K175" s="2" t="s">
        <v>31</v>
      </c>
      <c r="L175" s="2" t="s">
        <v>334</v>
      </c>
      <c r="M175" s="2" t="s">
        <v>40</v>
      </c>
      <c r="N175" s="2" t="s">
        <v>467</v>
      </c>
      <c r="O175" s="2" t="s">
        <v>132</v>
      </c>
      <c r="P175" s="2" t="s">
        <v>1831</v>
      </c>
      <c r="Q175" s="2" t="s">
        <v>93</v>
      </c>
      <c r="R175" s="2" t="s">
        <v>416</v>
      </c>
      <c r="S175" s="2" t="s">
        <v>35</v>
      </c>
      <c r="T175" s="139">
        <v>3.847</v>
      </c>
      <c r="U175" s="2" t="s">
        <v>1832</v>
      </c>
      <c r="V175" s="150">
        <v>4.8500000000000001E-2</v>
      </c>
      <c r="W175" s="152">
        <v>4.8070000000000002E-2</v>
      </c>
      <c r="X175" s="4" t="s">
        <v>420</v>
      </c>
      <c r="Y175" s="4" t="s">
        <v>132</v>
      </c>
      <c r="Z175" s="139">
        <v>1640000</v>
      </c>
      <c r="AA175" s="139">
        <v>1</v>
      </c>
      <c r="AB175" s="139">
        <v>101.6</v>
      </c>
      <c r="AD175" s="139">
        <v>1666.24</v>
      </c>
      <c r="AG175" s="2" t="s">
        <v>37</v>
      </c>
      <c r="AH175" s="152">
        <v>6.6480000000000003E-3</v>
      </c>
      <c r="AI175" s="152">
        <v>5.0156363758870597E-3</v>
      </c>
      <c r="AJ175" s="152">
        <v>1.18660492455578E-3</v>
      </c>
    </row>
    <row r="176" spans="1:36">
      <c r="A176" s="2" t="s">
        <v>26</v>
      </c>
      <c r="B176" s="2">
        <v>7210</v>
      </c>
      <c r="C176" s="2" t="s">
        <v>1833</v>
      </c>
      <c r="D176" s="2" t="s">
        <v>1834</v>
      </c>
      <c r="E176" s="4" t="s">
        <v>1305</v>
      </c>
      <c r="F176" s="2" t="s">
        <v>1835</v>
      </c>
      <c r="G176" s="2" t="s">
        <v>1836</v>
      </c>
      <c r="H176" s="2" t="s">
        <v>328</v>
      </c>
      <c r="I176" s="2" t="s">
        <v>179</v>
      </c>
      <c r="J176" s="2" t="s">
        <v>31</v>
      </c>
      <c r="K176" s="2" t="s">
        <v>31</v>
      </c>
      <c r="L176" s="2" t="s">
        <v>334</v>
      </c>
      <c r="M176" s="2" t="s">
        <v>40</v>
      </c>
      <c r="N176" s="2" t="s">
        <v>484</v>
      </c>
      <c r="O176" s="2" t="s">
        <v>132</v>
      </c>
      <c r="P176" s="2" t="s">
        <v>1814</v>
      </c>
      <c r="Q176" s="2" t="s">
        <v>182</v>
      </c>
      <c r="R176" s="2" t="s">
        <v>414</v>
      </c>
      <c r="S176" s="2" t="s">
        <v>35</v>
      </c>
      <c r="T176" s="139">
        <v>2.036</v>
      </c>
      <c r="U176" s="2" t="s">
        <v>1837</v>
      </c>
      <c r="V176" s="150">
        <v>3.2000000000000001E-2</v>
      </c>
      <c r="W176" s="152">
        <v>2.9739999999999999E-2</v>
      </c>
      <c r="X176" s="4" t="s">
        <v>420</v>
      </c>
      <c r="Y176" s="4" t="s">
        <v>132</v>
      </c>
      <c r="Z176" s="139">
        <v>1146649.92</v>
      </c>
      <c r="AA176" s="139">
        <v>1</v>
      </c>
      <c r="AB176" s="139">
        <v>104.3</v>
      </c>
      <c r="AD176" s="139">
        <v>1195.9559999999999</v>
      </c>
      <c r="AG176" s="2" t="s">
        <v>37</v>
      </c>
      <c r="AH176" s="152">
        <v>3.1540000000000001E-3</v>
      </c>
      <c r="AI176" s="152">
        <v>3.6000094513838699E-3</v>
      </c>
      <c r="AJ176" s="152">
        <v>8.5169430622927702E-4</v>
      </c>
    </row>
    <row r="177" spans="1:36">
      <c r="A177" s="2" t="s">
        <v>26</v>
      </c>
      <c r="B177" s="2">
        <v>7210</v>
      </c>
      <c r="C177" s="2" t="s">
        <v>1833</v>
      </c>
      <c r="D177" s="2" t="s">
        <v>1834</v>
      </c>
      <c r="E177" s="4" t="s">
        <v>1305</v>
      </c>
      <c r="F177" s="2" t="s">
        <v>1838</v>
      </c>
      <c r="G177" s="2" t="s">
        <v>1839</v>
      </c>
      <c r="H177" s="2" t="s">
        <v>328</v>
      </c>
      <c r="I177" s="2" t="s">
        <v>974</v>
      </c>
      <c r="J177" s="2" t="s">
        <v>31</v>
      </c>
      <c r="K177" s="2" t="s">
        <v>31</v>
      </c>
      <c r="L177" s="2" t="s">
        <v>334</v>
      </c>
      <c r="M177" s="2" t="s">
        <v>40</v>
      </c>
      <c r="N177" s="2" t="s">
        <v>484</v>
      </c>
      <c r="O177" s="2" t="s">
        <v>132</v>
      </c>
      <c r="P177" s="2" t="s">
        <v>1814</v>
      </c>
      <c r="Q177" s="2" t="s">
        <v>182</v>
      </c>
      <c r="R177" s="2" t="s">
        <v>414</v>
      </c>
      <c r="S177" s="2" t="s">
        <v>35</v>
      </c>
      <c r="T177" s="139">
        <v>2.0590000000000002</v>
      </c>
      <c r="U177" s="2" t="s">
        <v>1840</v>
      </c>
      <c r="V177" s="150">
        <v>5.7000000000000002E-2</v>
      </c>
      <c r="W177" s="152">
        <v>5.9130000000000002E-2</v>
      </c>
      <c r="X177" s="4" t="s">
        <v>420</v>
      </c>
      <c r="Y177" s="4" t="s">
        <v>132</v>
      </c>
      <c r="Z177" s="139">
        <v>1150049.92</v>
      </c>
      <c r="AA177" s="139">
        <v>1</v>
      </c>
      <c r="AB177" s="139">
        <v>100.07</v>
      </c>
      <c r="AD177" s="139">
        <v>1150.855</v>
      </c>
      <c r="AG177" s="2" t="s">
        <v>37</v>
      </c>
      <c r="AH177" s="152">
        <v>2.8999999999999998E-3</v>
      </c>
      <c r="AI177" s="152">
        <v>3.4642488329334198E-3</v>
      </c>
      <c r="AJ177" s="152">
        <v>8.1957590562342099E-4</v>
      </c>
    </row>
    <row r="178" spans="1:36">
      <c r="A178" s="2" t="s">
        <v>26</v>
      </c>
      <c r="B178" s="2">
        <v>7210</v>
      </c>
      <c r="C178" s="2" t="s">
        <v>1841</v>
      </c>
      <c r="D178" s="2" t="s">
        <v>1842</v>
      </c>
      <c r="E178" s="4" t="s">
        <v>1305</v>
      </c>
      <c r="F178" s="2" t="s">
        <v>1843</v>
      </c>
      <c r="G178" s="2" t="s">
        <v>1844</v>
      </c>
      <c r="H178" s="2" t="s">
        <v>328</v>
      </c>
      <c r="I178" s="2" t="s">
        <v>179</v>
      </c>
      <c r="J178" s="2" t="s">
        <v>31</v>
      </c>
      <c r="K178" s="2" t="s">
        <v>31</v>
      </c>
      <c r="L178" s="2" t="s">
        <v>334</v>
      </c>
      <c r="M178" s="2" t="s">
        <v>40</v>
      </c>
      <c r="N178" s="2" t="s">
        <v>484</v>
      </c>
      <c r="O178" s="2" t="s">
        <v>132</v>
      </c>
      <c r="P178" s="2" t="s">
        <v>1814</v>
      </c>
      <c r="Q178" s="2" t="s">
        <v>182</v>
      </c>
      <c r="R178" s="2" t="s">
        <v>414</v>
      </c>
      <c r="S178" s="2" t="s">
        <v>35</v>
      </c>
      <c r="T178" s="139">
        <v>2.36</v>
      </c>
      <c r="U178" s="2" t="s">
        <v>1845</v>
      </c>
      <c r="V178" s="150">
        <v>0.01</v>
      </c>
      <c r="W178" s="152">
        <v>2.4680000000000001E-2</v>
      </c>
      <c r="X178" s="4" t="s">
        <v>420</v>
      </c>
      <c r="Y178" s="4" t="s">
        <v>132</v>
      </c>
      <c r="Z178" s="139">
        <v>1000000</v>
      </c>
      <c r="AA178" s="139">
        <v>1</v>
      </c>
      <c r="AB178" s="139">
        <v>104.84</v>
      </c>
      <c r="AD178" s="139">
        <v>1048.4000000000001</v>
      </c>
      <c r="AG178" s="2" t="s">
        <v>37</v>
      </c>
      <c r="AH178" s="152">
        <v>2.7079999999999999E-3</v>
      </c>
      <c r="AI178" s="152">
        <v>3.1558438019012799E-3</v>
      </c>
      <c r="AJ178" s="152">
        <v>7.4661309469480899E-4</v>
      </c>
    </row>
    <row r="179" spans="1:36">
      <c r="A179" s="2" t="s">
        <v>26</v>
      </c>
      <c r="B179" s="2">
        <v>7210</v>
      </c>
      <c r="C179" s="2" t="s">
        <v>1841</v>
      </c>
      <c r="D179" s="2" t="s">
        <v>1842</v>
      </c>
      <c r="E179" s="4" t="s">
        <v>1305</v>
      </c>
      <c r="F179" s="2" t="s">
        <v>1846</v>
      </c>
      <c r="G179" s="2" t="s">
        <v>1847</v>
      </c>
      <c r="H179" s="2" t="s">
        <v>328</v>
      </c>
      <c r="I179" s="2" t="s">
        <v>179</v>
      </c>
      <c r="J179" s="2" t="s">
        <v>31</v>
      </c>
      <c r="K179" s="2" t="s">
        <v>31</v>
      </c>
      <c r="L179" s="2" t="s">
        <v>334</v>
      </c>
      <c r="M179" s="2" t="s">
        <v>40</v>
      </c>
      <c r="N179" s="2" t="s">
        <v>484</v>
      </c>
      <c r="O179" s="2" t="s">
        <v>132</v>
      </c>
      <c r="P179" s="2" t="s">
        <v>1814</v>
      </c>
      <c r="Q179" s="2" t="s">
        <v>182</v>
      </c>
      <c r="R179" s="2" t="s">
        <v>414</v>
      </c>
      <c r="S179" s="2" t="s">
        <v>35</v>
      </c>
      <c r="T179" s="139">
        <v>2.9870000000000001</v>
      </c>
      <c r="U179" s="2" t="s">
        <v>1848</v>
      </c>
      <c r="V179" s="150">
        <v>3.2300000000000002E-2</v>
      </c>
      <c r="W179" s="152">
        <v>2.8750000000000001E-2</v>
      </c>
      <c r="X179" s="4" t="s">
        <v>420</v>
      </c>
      <c r="Y179" s="4" t="s">
        <v>132</v>
      </c>
      <c r="Z179" s="139">
        <v>1342080</v>
      </c>
      <c r="AA179" s="139">
        <v>1</v>
      </c>
      <c r="AB179" s="139">
        <v>104.51</v>
      </c>
      <c r="AD179" s="139">
        <v>1402.6079999999999</v>
      </c>
      <c r="AG179" s="2" t="s">
        <v>37</v>
      </c>
      <c r="AH179" s="152">
        <v>2.856E-3</v>
      </c>
      <c r="AI179" s="152">
        <v>4.2220632939480602E-3</v>
      </c>
      <c r="AJ179" s="152">
        <v>9.9886050760585911E-4</v>
      </c>
    </row>
    <row r="180" spans="1:36">
      <c r="A180" s="2" t="s">
        <v>26</v>
      </c>
      <c r="B180" s="2">
        <v>7210</v>
      </c>
      <c r="C180" s="2" t="s">
        <v>1849</v>
      </c>
      <c r="D180" s="2" t="s">
        <v>1850</v>
      </c>
      <c r="E180" s="4" t="s">
        <v>1305</v>
      </c>
      <c r="F180" s="2" t="s">
        <v>1851</v>
      </c>
      <c r="G180" s="2" t="s">
        <v>1852</v>
      </c>
      <c r="H180" s="2" t="s">
        <v>328</v>
      </c>
      <c r="I180" s="2" t="s">
        <v>179</v>
      </c>
      <c r="J180" s="2" t="s">
        <v>31</v>
      </c>
      <c r="K180" s="2" t="s">
        <v>31</v>
      </c>
      <c r="L180" s="2" t="s">
        <v>334</v>
      </c>
      <c r="M180" s="2" t="s">
        <v>40</v>
      </c>
      <c r="N180" s="2" t="s">
        <v>470</v>
      </c>
      <c r="O180" s="2" t="s">
        <v>132</v>
      </c>
      <c r="P180" s="2" t="s">
        <v>1853</v>
      </c>
      <c r="Q180" s="2" t="s">
        <v>182</v>
      </c>
      <c r="R180" s="2" t="s">
        <v>414</v>
      </c>
      <c r="S180" s="2" t="s">
        <v>35</v>
      </c>
      <c r="T180" s="139">
        <v>2.855</v>
      </c>
      <c r="U180" s="2" t="s">
        <v>1845</v>
      </c>
      <c r="V180" s="150">
        <v>2.4899999999999999E-2</v>
      </c>
      <c r="W180" s="152">
        <v>3.2489999999999998E-2</v>
      </c>
      <c r="X180" s="4" t="s">
        <v>420</v>
      </c>
      <c r="Y180" s="4" t="s">
        <v>132</v>
      </c>
      <c r="Z180" s="139">
        <v>2970000</v>
      </c>
      <c r="AA180" s="139">
        <v>1</v>
      </c>
      <c r="AB180" s="139">
        <v>103.02</v>
      </c>
      <c r="AD180" s="139">
        <v>3059.694</v>
      </c>
      <c r="AG180" s="2" t="s">
        <v>37</v>
      </c>
      <c r="AH180" s="152">
        <v>1.5862999999999999E-2</v>
      </c>
      <c r="AI180" s="152">
        <v>9.2101453124900194E-3</v>
      </c>
      <c r="AJ180" s="152">
        <v>2.1789465911475998E-3</v>
      </c>
    </row>
    <row r="181" spans="1:36">
      <c r="A181" s="2" t="s">
        <v>26</v>
      </c>
      <c r="B181" s="2">
        <v>7210</v>
      </c>
      <c r="C181" s="2" t="s">
        <v>1854</v>
      </c>
      <c r="D181" s="2" t="s">
        <v>1855</v>
      </c>
      <c r="E181" s="4" t="s">
        <v>1305</v>
      </c>
      <c r="F181" s="2" t="s">
        <v>1856</v>
      </c>
      <c r="G181" s="2" t="s">
        <v>1857</v>
      </c>
      <c r="H181" s="2" t="s">
        <v>328</v>
      </c>
      <c r="I181" s="2" t="s">
        <v>974</v>
      </c>
      <c r="J181" s="2" t="s">
        <v>31</v>
      </c>
      <c r="K181" s="2" t="s">
        <v>31</v>
      </c>
      <c r="L181" s="2" t="s">
        <v>334</v>
      </c>
      <c r="M181" s="2" t="s">
        <v>40</v>
      </c>
      <c r="N181" s="2" t="s">
        <v>447</v>
      </c>
      <c r="O181" s="2" t="s">
        <v>132</v>
      </c>
      <c r="P181" s="2" t="s">
        <v>1858</v>
      </c>
      <c r="Q181" s="2" t="s">
        <v>422</v>
      </c>
      <c r="R181" s="2" t="s">
        <v>416</v>
      </c>
      <c r="S181" s="2" t="s">
        <v>35</v>
      </c>
      <c r="T181" s="139">
        <v>3.82</v>
      </c>
      <c r="U181" s="2" t="s">
        <v>80</v>
      </c>
      <c r="V181" s="150">
        <v>5.5E-2</v>
      </c>
      <c r="W181" s="152">
        <v>6.694E-2</v>
      </c>
      <c r="X181" s="4" t="s">
        <v>420</v>
      </c>
      <c r="Y181" s="4" t="s">
        <v>132</v>
      </c>
      <c r="Z181" s="139">
        <v>1336000</v>
      </c>
      <c r="AA181" s="139">
        <v>1</v>
      </c>
      <c r="AB181" s="139">
        <v>96.08</v>
      </c>
      <c r="AD181" s="139">
        <v>1283.6289999999999</v>
      </c>
      <c r="AG181" s="2" t="s">
        <v>37</v>
      </c>
      <c r="AH181" s="152">
        <v>0</v>
      </c>
      <c r="AI181" s="152">
        <v>3.8639183445459599E-3</v>
      </c>
      <c r="AJ181" s="152">
        <v>9.1413017055263601E-4</v>
      </c>
    </row>
    <row r="182" spans="1:36">
      <c r="A182" s="2" t="s">
        <v>26</v>
      </c>
      <c r="B182" s="2">
        <v>7210</v>
      </c>
      <c r="C182" s="2" t="s">
        <v>1859</v>
      </c>
      <c r="D182" s="2" t="s">
        <v>1860</v>
      </c>
      <c r="E182" s="4" t="s">
        <v>1305</v>
      </c>
      <c r="F182" s="2" t="s">
        <v>1861</v>
      </c>
      <c r="G182" s="2" t="s">
        <v>1862</v>
      </c>
      <c r="H182" s="2" t="s">
        <v>328</v>
      </c>
      <c r="I182" s="2" t="s">
        <v>974</v>
      </c>
      <c r="J182" s="2" t="s">
        <v>31</v>
      </c>
      <c r="K182" s="2" t="s">
        <v>31</v>
      </c>
      <c r="L182" s="2" t="s">
        <v>334</v>
      </c>
      <c r="M182" s="2" t="s">
        <v>40</v>
      </c>
      <c r="N182" s="2" t="s">
        <v>457</v>
      </c>
      <c r="O182" s="2" t="s">
        <v>132</v>
      </c>
      <c r="P182" s="2" t="s">
        <v>1814</v>
      </c>
      <c r="Q182" s="2" t="s">
        <v>182</v>
      </c>
      <c r="R182" s="2" t="s">
        <v>414</v>
      </c>
      <c r="S182" s="2" t="s">
        <v>35</v>
      </c>
      <c r="T182" s="139">
        <v>3.41</v>
      </c>
      <c r="U182" s="2" t="s">
        <v>1863</v>
      </c>
      <c r="V182" s="150">
        <v>0.04</v>
      </c>
      <c r="W182" s="152">
        <v>5.0200000000000002E-2</v>
      </c>
      <c r="X182" s="4" t="s">
        <v>420</v>
      </c>
      <c r="Y182" s="4" t="s">
        <v>132</v>
      </c>
      <c r="Z182" s="139">
        <v>1000000.15</v>
      </c>
      <c r="AA182" s="139">
        <v>1</v>
      </c>
      <c r="AB182" s="139">
        <v>97.7</v>
      </c>
      <c r="AD182" s="139">
        <v>977</v>
      </c>
      <c r="AG182" s="2" t="s">
        <v>37</v>
      </c>
      <c r="AH182" s="152">
        <v>1.292E-3</v>
      </c>
      <c r="AI182" s="152">
        <v>2.9409193599260401E-3</v>
      </c>
      <c r="AJ182" s="152">
        <v>6.9576602721573596E-4</v>
      </c>
    </row>
    <row r="183" spans="1:36">
      <c r="A183" s="2" t="s">
        <v>26</v>
      </c>
      <c r="B183" s="2">
        <v>7210</v>
      </c>
      <c r="C183" s="2" t="s">
        <v>1864</v>
      </c>
      <c r="D183" s="2" t="s">
        <v>1865</v>
      </c>
      <c r="E183" s="4" t="s">
        <v>34</v>
      </c>
      <c r="F183" s="2" t="s">
        <v>1866</v>
      </c>
      <c r="G183" s="2" t="s">
        <v>1867</v>
      </c>
      <c r="H183" s="2" t="s">
        <v>328</v>
      </c>
      <c r="I183" s="2" t="s">
        <v>974</v>
      </c>
      <c r="J183" s="2" t="s">
        <v>31</v>
      </c>
      <c r="K183" s="2" t="s">
        <v>92</v>
      </c>
      <c r="L183" s="2" t="s">
        <v>334</v>
      </c>
      <c r="M183" s="2" t="s">
        <v>40</v>
      </c>
      <c r="N183" s="2" t="s">
        <v>471</v>
      </c>
      <c r="O183" s="2" t="s">
        <v>132</v>
      </c>
      <c r="P183" s="2" t="s">
        <v>1831</v>
      </c>
      <c r="Q183" s="2" t="s">
        <v>93</v>
      </c>
      <c r="R183" s="2" t="s">
        <v>416</v>
      </c>
      <c r="S183" s="2" t="s">
        <v>35</v>
      </c>
      <c r="T183" s="139">
        <v>2.1360000000000001</v>
      </c>
      <c r="U183" s="2" t="s">
        <v>1868</v>
      </c>
      <c r="V183" s="150">
        <v>4.4999999999999998E-2</v>
      </c>
      <c r="W183" s="152">
        <v>6.9360000000000005E-2</v>
      </c>
      <c r="X183" s="4" t="s">
        <v>420</v>
      </c>
      <c r="Y183" s="4" t="s">
        <v>132</v>
      </c>
      <c r="Z183" s="139">
        <v>1027817</v>
      </c>
      <c r="AA183" s="139">
        <v>1</v>
      </c>
      <c r="AB183" s="139">
        <v>96.39</v>
      </c>
      <c r="AD183" s="139">
        <v>990.71299999999997</v>
      </c>
      <c r="AG183" s="2" t="s">
        <v>37</v>
      </c>
      <c r="AH183" s="152">
        <v>2.8549999999999999E-3</v>
      </c>
      <c r="AI183" s="152">
        <v>2.9821965559195698E-3</v>
      </c>
      <c r="AJ183" s="152">
        <v>7.0553143291245905E-4</v>
      </c>
    </row>
    <row r="184" spans="1:36">
      <c r="A184" s="2" t="s">
        <v>26</v>
      </c>
      <c r="B184" s="2">
        <v>7210</v>
      </c>
      <c r="C184" s="2" t="s">
        <v>1869</v>
      </c>
      <c r="D184" s="2" t="s">
        <v>1870</v>
      </c>
      <c r="E184" s="4" t="s">
        <v>1305</v>
      </c>
      <c r="F184" s="2" t="s">
        <v>1871</v>
      </c>
      <c r="G184" s="2" t="s">
        <v>1872</v>
      </c>
      <c r="H184" s="2" t="s">
        <v>328</v>
      </c>
      <c r="I184" s="2" t="s">
        <v>974</v>
      </c>
      <c r="J184" s="2" t="s">
        <v>31</v>
      </c>
      <c r="K184" s="2" t="s">
        <v>306</v>
      </c>
      <c r="L184" s="2" t="s">
        <v>334</v>
      </c>
      <c r="M184" s="2" t="s">
        <v>40</v>
      </c>
      <c r="N184" s="2" t="s">
        <v>471</v>
      </c>
      <c r="O184" s="2" t="s">
        <v>132</v>
      </c>
      <c r="P184" s="2" t="s">
        <v>1831</v>
      </c>
      <c r="Q184" s="2" t="s">
        <v>93</v>
      </c>
      <c r="R184" s="2" t="s">
        <v>416</v>
      </c>
      <c r="S184" s="2" t="s">
        <v>35</v>
      </c>
      <c r="T184" s="139">
        <v>0.93400000000000005</v>
      </c>
      <c r="U184" s="2" t="s">
        <v>1873</v>
      </c>
      <c r="V184" s="150">
        <v>7.2499999999999995E-2</v>
      </c>
      <c r="W184" s="152">
        <v>6.3920000000000005E-2</v>
      </c>
      <c r="X184" s="4" t="s">
        <v>420</v>
      </c>
      <c r="Y184" s="4" t="s">
        <v>132</v>
      </c>
      <c r="Z184" s="139">
        <v>518691.3</v>
      </c>
      <c r="AA184" s="139">
        <v>1</v>
      </c>
      <c r="AB184" s="139">
        <v>101.2</v>
      </c>
      <c r="AD184" s="139">
        <v>524.91600000000005</v>
      </c>
      <c r="AG184" s="2" t="s">
        <v>37</v>
      </c>
      <c r="AH184" s="152">
        <v>3.4039999999999999E-3</v>
      </c>
      <c r="AI184" s="152">
        <v>1.58007595278098E-3</v>
      </c>
      <c r="AJ184" s="152">
        <v>3.7381615536482697E-4</v>
      </c>
    </row>
    <row r="185" spans="1:36">
      <c r="A185" s="2" t="s">
        <v>26</v>
      </c>
      <c r="B185" s="2">
        <v>7210</v>
      </c>
      <c r="C185" s="2" t="s">
        <v>1874</v>
      </c>
      <c r="D185" s="2" t="s">
        <v>1875</v>
      </c>
      <c r="E185" s="4" t="s">
        <v>34</v>
      </c>
      <c r="F185" s="2" t="s">
        <v>1876</v>
      </c>
      <c r="G185" s="2" t="s">
        <v>1877</v>
      </c>
      <c r="H185" s="2" t="s">
        <v>328</v>
      </c>
      <c r="I185" s="2" t="s">
        <v>974</v>
      </c>
      <c r="J185" s="2" t="s">
        <v>31</v>
      </c>
      <c r="K185" s="2" t="s">
        <v>92</v>
      </c>
      <c r="L185" s="2" t="s">
        <v>334</v>
      </c>
      <c r="M185" s="2" t="s">
        <v>40</v>
      </c>
      <c r="N185" s="2" t="s">
        <v>449</v>
      </c>
      <c r="O185" s="2" t="s">
        <v>132</v>
      </c>
      <c r="P185" s="2" t="s">
        <v>1814</v>
      </c>
      <c r="Q185" s="2" t="s">
        <v>182</v>
      </c>
      <c r="R185" s="2" t="s">
        <v>414</v>
      </c>
      <c r="S185" s="2" t="s">
        <v>35</v>
      </c>
      <c r="T185" s="139">
        <v>1.206</v>
      </c>
      <c r="U185" s="2" t="s">
        <v>1878</v>
      </c>
      <c r="V185" s="150">
        <v>4.7500000000000001E-2</v>
      </c>
      <c r="W185" s="152">
        <v>6.3960000000000003E-2</v>
      </c>
      <c r="X185" s="4" t="s">
        <v>420</v>
      </c>
      <c r="Y185" s="4" t="s">
        <v>132</v>
      </c>
      <c r="Z185" s="139">
        <v>7050932.8200000003</v>
      </c>
      <c r="AA185" s="139">
        <v>1</v>
      </c>
      <c r="AB185" s="139">
        <v>98.34</v>
      </c>
      <c r="AD185" s="139">
        <v>6933.8869999999997</v>
      </c>
      <c r="AG185" s="2" t="s">
        <v>37</v>
      </c>
      <c r="AH185" s="152">
        <v>1.2846E-2</v>
      </c>
      <c r="AI185" s="152">
        <v>2.0872057773592901E-2</v>
      </c>
      <c r="AJ185" s="152">
        <v>4.9379350263161498E-3</v>
      </c>
    </row>
    <row r="186" spans="1:36">
      <c r="A186" s="2" t="s">
        <v>26</v>
      </c>
      <c r="B186" s="2">
        <v>7210</v>
      </c>
      <c r="C186" s="2" t="s">
        <v>1480</v>
      </c>
      <c r="D186" s="2" t="s">
        <v>1481</v>
      </c>
      <c r="E186" s="4" t="s">
        <v>1305</v>
      </c>
      <c r="F186" s="2" t="s">
        <v>1879</v>
      </c>
      <c r="G186" s="2" t="s">
        <v>1880</v>
      </c>
      <c r="H186" s="2" t="s">
        <v>328</v>
      </c>
      <c r="I186" s="2" t="s">
        <v>179</v>
      </c>
      <c r="J186" s="2" t="s">
        <v>31</v>
      </c>
      <c r="K186" s="2" t="s">
        <v>31</v>
      </c>
      <c r="L186" s="2" t="s">
        <v>334</v>
      </c>
      <c r="M186" s="2" t="s">
        <v>40</v>
      </c>
      <c r="N186" s="2" t="s">
        <v>470</v>
      </c>
      <c r="O186" s="2" t="s">
        <v>132</v>
      </c>
      <c r="P186" s="2" t="s">
        <v>1881</v>
      </c>
      <c r="Q186" s="2" t="s">
        <v>422</v>
      </c>
      <c r="R186" s="2" t="s">
        <v>414</v>
      </c>
      <c r="S186" s="2" t="s">
        <v>35</v>
      </c>
      <c r="T186" s="139">
        <v>6.0659999999999998</v>
      </c>
      <c r="U186" s="2" t="s">
        <v>1882</v>
      </c>
      <c r="V186" s="150">
        <v>9.1999999999999998E-3</v>
      </c>
      <c r="W186" s="152">
        <v>2.9329999999999998E-2</v>
      </c>
      <c r="X186" s="4" t="s">
        <v>420</v>
      </c>
      <c r="Y186" s="4" t="s">
        <v>132</v>
      </c>
      <c r="Z186" s="139">
        <v>1166250</v>
      </c>
      <c r="AA186" s="139">
        <v>1</v>
      </c>
      <c r="AB186" s="139">
        <v>99.5</v>
      </c>
      <c r="AD186" s="139">
        <v>1160.4190000000001</v>
      </c>
      <c r="AG186" s="2" t="s">
        <v>37</v>
      </c>
      <c r="AH186" s="152">
        <v>5.8299999999999997E-4</v>
      </c>
      <c r="AI186" s="152">
        <v>3.4930373138091701E-3</v>
      </c>
      <c r="AJ186" s="152">
        <v>8.2638671697766303E-4</v>
      </c>
    </row>
    <row r="187" spans="1:36">
      <c r="A187" s="2" t="s">
        <v>26</v>
      </c>
      <c r="B187" s="2">
        <v>7210</v>
      </c>
      <c r="C187" s="2" t="s">
        <v>1883</v>
      </c>
      <c r="D187" s="2" t="s">
        <v>1884</v>
      </c>
      <c r="E187" s="4" t="s">
        <v>1305</v>
      </c>
      <c r="F187" s="2" t="s">
        <v>1885</v>
      </c>
      <c r="G187" s="2" t="s">
        <v>1886</v>
      </c>
      <c r="H187" s="2" t="s">
        <v>328</v>
      </c>
      <c r="I187" s="2" t="s">
        <v>974</v>
      </c>
      <c r="J187" s="2" t="s">
        <v>31</v>
      </c>
      <c r="K187" s="2" t="s">
        <v>31</v>
      </c>
      <c r="L187" s="2" t="s">
        <v>336</v>
      </c>
      <c r="M187" s="2" t="s">
        <v>32</v>
      </c>
      <c r="N187" s="2" t="s">
        <v>470</v>
      </c>
      <c r="O187" s="2" t="s">
        <v>132</v>
      </c>
      <c r="P187" s="2" t="s">
        <v>1831</v>
      </c>
      <c r="Q187" s="2" t="s">
        <v>93</v>
      </c>
      <c r="R187" s="2" t="s">
        <v>416</v>
      </c>
      <c r="S187" s="2" t="s">
        <v>35</v>
      </c>
      <c r="T187" s="139">
        <v>1.62</v>
      </c>
      <c r="U187" s="2" t="s">
        <v>1887</v>
      </c>
      <c r="V187" s="150">
        <v>6.5000000000000002E-2</v>
      </c>
      <c r="W187" s="152">
        <v>7.7499999999999999E-2</v>
      </c>
      <c r="X187" s="4" t="s">
        <v>420</v>
      </c>
      <c r="Y187" s="4" t="s">
        <v>132</v>
      </c>
      <c r="Z187" s="139">
        <v>1363095</v>
      </c>
      <c r="AA187" s="139">
        <v>1</v>
      </c>
      <c r="AB187" s="139">
        <v>99.29</v>
      </c>
      <c r="AD187" s="139">
        <v>1353.4169999999999</v>
      </c>
      <c r="AG187" s="2" t="s">
        <v>37</v>
      </c>
      <c r="AH187" s="152">
        <v>1.2404E-2</v>
      </c>
      <c r="AI187" s="152">
        <v>4.0739915407400299E-3</v>
      </c>
      <c r="AJ187" s="152">
        <v>9.6382952481991401E-4</v>
      </c>
    </row>
    <row r="188" spans="1:36">
      <c r="A188" s="2" t="s">
        <v>26</v>
      </c>
      <c r="B188" s="2">
        <v>7210</v>
      </c>
      <c r="C188" s="2" t="s">
        <v>1883</v>
      </c>
      <c r="D188" s="2" t="s">
        <v>1884</v>
      </c>
      <c r="E188" s="4" t="s">
        <v>1305</v>
      </c>
      <c r="F188" s="2" t="s">
        <v>1888</v>
      </c>
      <c r="G188" s="2" t="s">
        <v>1886</v>
      </c>
      <c r="H188" s="2" t="s">
        <v>328</v>
      </c>
      <c r="I188" s="2" t="s">
        <v>974</v>
      </c>
      <c r="J188" s="2" t="s">
        <v>31</v>
      </c>
      <c r="K188" s="2" t="s">
        <v>31</v>
      </c>
      <c r="L188" s="2" t="s">
        <v>334</v>
      </c>
      <c r="M188" s="2" t="s">
        <v>40</v>
      </c>
      <c r="N188" s="2" t="s">
        <v>470</v>
      </c>
      <c r="O188" s="2" t="s">
        <v>132</v>
      </c>
      <c r="P188" s="2" t="s">
        <v>1831</v>
      </c>
      <c r="Q188" s="2" t="s">
        <v>93</v>
      </c>
      <c r="R188" s="2" t="s">
        <v>416</v>
      </c>
      <c r="S188" s="2" t="s">
        <v>35</v>
      </c>
      <c r="T188" s="139">
        <v>1.3859999999999999</v>
      </c>
      <c r="U188" s="2" t="s">
        <v>1887</v>
      </c>
      <c r="V188" s="150">
        <v>6.5000000000000002E-2</v>
      </c>
      <c r="W188" s="152">
        <v>6.9199999999999998E-2</v>
      </c>
      <c r="X188" s="4" t="s">
        <v>420</v>
      </c>
      <c r="Y188" s="4" t="s">
        <v>132</v>
      </c>
      <c r="Z188" s="139">
        <v>1407000</v>
      </c>
      <c r="AA188" s="139">
        <v>1</v>
      </c>
      <c r="AB188" s="139">
        <v>101.5</v>
      </c>
      <c r="AD188" s="139">
        <v>1428.105</v>
      </c>
      <c r="AG188" s="2" t="s">
        <v>37</v>
      </c>
      <c r="AH188" s="152">
        <v>1.2803E-2</v>
      </c>
      <c r="AI188" s="152">
        <v>4.2988137282661499E-3</v>
      </c>
      <c r="AJ188" s="152">
        <v>1.01701821213194E-3</v>
      </c>
    </row>
    <row r="189" spans="1:36">
      <c r="A189" s="2" t="s">
        <v>26</v>
      </c>
      <c r="B189" s="2">
        <v>7210</v>
      </c>
      <c r="C189" s="2" t="s">
        <v>1484</v>
      </c>
      <c r="D189" s="2" t="s">
        <v>1485</v>
      </c>
      <c r="E189" s="4" t="s">
        <v>1305</v>
      </c>
      <c r="F189" s="2" t="s">
        <v>1889</v>
      </c>
      <c r="G189" s="2" t="s">
        <v>1890</v>
      </c>
      <c r="H189" s="2" t="s">
        <v>328</v>
      </c>
      <c r="I189" s="2" t="s">
        <v>974</v>
      </c>
      <c r="J189" s="2" t="s">
        <v>31</v>
      </c>
      <c r="K189" s="2" t="s">
        <v>92</v>
      </c>
      <c r="L189" s="2" t="s">
        <v>334</v>
      </c>
      <c r="M189" s="2" t="s">
        <v>40</v>
      </c>
      <c r="N189" s="2" t="s">
        <v>447</v>
      </c>
      <c r="O189" s="2" t="s">
        <v>132</v>
      </c>
      <c r="P189" s="2" t="s">
        <v>1373</v>
      </c>
      <c r="Q189" s="2" t="s">
        <v>422</v>
      </c>
      <c r="R189" s="2" t="s">
        <v>414</v>
      </c>
      <c r="S189" s="2" t="s">
        <v>35</v>
      </c>
      <c r="T189" s="139">
        <v>1.9910000000000001</v>
      </c>
      <c r="U189" s="2" t="s">
        <v>1891</v>
      </c>
      <c r="V189" s="150">
        <v>3.4500000000000003E-2</v>
      </c>
      <c r="W189" s="152">
        <v>5.0560000000000001E-2</v>
      </c>
      <c r="X189" s="4" t="s">
        <v>420</v>
      </c>
      <c r="Y189" s="4" t="s">
        <v>132</v>
      </c>
      <c r="Z189" s="139">
        <v>1438000</v>
      </c>
      <c r="AA189" s="139">
        <v>1</v>
      </c>
      <c r="AB189" s="139">
        <v>97.31</v>
      </c>
      <c r="AD189" s="139">
        <v>1399.318</v>
      </c>
      <c r="AG189" s="2" t="s">
        <v>37</v>
      </c>
      <c r="AH189" s="152">
        <v>3.2720000000000002E-3</v>
      </c>
      <c r="AI189" s="152">
        <v>4.2121598683900604E-3</v>
      </c>
      <c r="AJ189" s="152">
        <v>9.9651754399039693E-4</v>
      </c>
    </row>
    <row r="190" spans="1:36">
      <c r="A190" s="2" t="s">
        <v>26</v>
      </c>
      <c r="B190" s="2">
        <v>7210</v>
      </c>
      <c r="C190" s="2" t="s">
        <v>1484</v>
      </c>
      <c r="D190" s="2" t="s">
        <v>1485</v>
      </c>
      <c r="E190" s="4" t="s">
        <v>1305</v>
      </c>
      <c r="F190" s="2" t="s">
        <v>1892</v>
      </c>
      <c r="G190" s="2" t="s">
        <v>1893</v>
      </c>
      <c r="H190" s="2" t="s">
        <v>328</v>
      </c>
      <c r="I190" s="2" t="s">
        <v>974</v>
      </c>
      <c r="J190" s="2" t="s">
        <v>31</v>
      </c>
      <c r="K190" s="2" t="s">
        <v>92</v>
      </c>
      <c r="L190" s="2" t="s">
        <v>334</v>
      </c>
      <c r="M190" s="2" t="s">
        <v>40</v>
      </c>
      <c r="N190" s="2" t="s">
        <v>447</v>
      </c>
      <c r="O190" s="2" t="s">
        <v>132</v>
      </c>
      <c r="P190" s="2" t="s">
        <v>1373</v>
      </c>
      <c r="Q190" s="2" t="s">
        <v>422</v>
      </c>
      <c r="R190" s="2" t="s">
        <v>414</v>
      </c>
      <c r="S190" s="2" t="s">
        <v>35</v>
      </c>
      <c r="T190" s="139">
        <v>4.2329999999999997</v>
      </c>
      <c r="U190" s="2" t="s">
        <v>1894</v>
      </c>
      <c r="V190" s="150">
        <v>1.4999999999999999E-2</v>
      </c>
      <c r="W190" s="152">
        <v>5.4089999999999999E-2</v>
      </c>
      <c r="X190" s="4" t="s">
        <v>420</v>
      </c>
      <c r="Y190" s="4" t="s">
        <v>132</v>
      </c>
      <c r="Z190" s="139">
        <v>1648000</v>
      </c>
      <c r="AA190" s="139">
        <v>1</v>
      </c>
      <c r="AB190" s="139">
        <v>85.27</v>
      </c>
      <c r="AD190" s="139">
        <v>1405.25</v>
      </c>
      <c r="AG190" s="2" t="s">
        <v>37</v>
      </c>
      <c r="AH190" s="152">
        <v>4.2700000000000004E-3</v>
      </c>
      <c r="AI190" s="152">
        <v>4.2300154905420204E-3</v>
      </c>
      <c r="AJ190" s="152">
        <v>1.0007418472669199E-3</v>
      </c>
    </row>
    <row r="191" spans="1:36">
      <c r="A191" s="2" t="s">
        <v>26</v>
      </c>
      <c r="B191" s="2">
        <v>7210</v>
      </c>
      <c r="C191" s="2" t="s">
        <v>1488</v>
      </c>
      <c r="D191" s="2" t="s">
        <v>1489</v>
      </c>
      <c r="E191" s="4" t="s">
        <v>1305</v>
      </c>
      <c r="F191" s="2" t="s">
        <v>1895</v>
      </c>
      <c r="G191" s="2" t="s">
        <v>1896</v>
      </c>
      <c r="H191" s="2" t="s">
        <v>328</v>
      </c>
      <c r="I191" s="2" t="s">
        <v>975</v>
      </c>
      <c r="J191" s="2" t="s">
        <v>31</v>
      </c>
      <c r="K191" s="2" t="s">
        <v>31</v>
      </c>
      <c r="L191" s="2" t="s">
        <v>334</v>
      </c>
      <c r="M191" s="2" t="s">
        <v>40</v>
      </c>
      <c r="N191" s="2" t="s">
        <v>447</v>
      </c>
      <c r="O191" s="2" t="s">
        <v>132</v>
      </c>
      <c r="P191" s="2" t="s">
        <v>1373</v>
      </c>
      <c r="Q191" s="2" t="s">
        <v>422</v>
      </c>
      <c r="R191" s="2" t="s">
        <v>414</v>
      </c>
      <c r="S191" s="2" t="s">
        <v>35</v>
      </c>
      <c r="T191" s="139">
        <v>3.32</v>
      </c>
      <c r="U191" s="2" t="s">
        <v>1897</v>
      </c>
      <c r="V191" s="150">
        <v>1.25E-3</v>
      </c>
      <c r="W191" s="152">
        <v>5.484E-2</v>
      </c>
      <c r="X191" s="4" t="s">
        <v>420</v>
      </c>
      <c r="Y191" s="4" t="s">
        <v>132</v>
      </c>
      <c r="Z191" s="139">
        <v>854000</v>
      </c>
      <c r="AA191" s="139">
        <v>1</v>
      </c>
      <c r="AB191" s="139">
        <v>84.5</v>
      </c>
      <c r="AD191" s="139">
        <v>721.63</v>
      </c>
      <c r="AG191" s="2" t="s">
        <v>37</v>
      </c>
      <c r="AH191" s="152">
        <v>1.5070000000000001E-3</v>
      </c>
      <c r="AI191" s="152">
        <v>2.1722162941301198E-3</v>
      </c>
      <c r="AJ191" s="152">
        <v>5.1390538680333398E-4</v>
      </c>
    </row>
    <row r="192" spans="1:36">
      <c r="A192" s="2" t="s">
        <v>26</v>
      </c>
      <c r="B192" s="2">
        <v>7210</v>
      </c>
      <c r="C192" s="2" t="s">
        <v>1898</v>
      </c>
      <c r="D192" s="2" t="s">
        <v>1899</v>
      </c>
      <c r="E192" s="4" t="s">
        <v>1305</v>
      </c>
      <c r="F192" s="2" t="s">
        <v>1900</v>
      </c>
      <c r="G192" s="2" t="s">
        <v>1901</v>
      </c>
      <c r="H192" s="2" t="s">
        <v>328</v>
      </c>
      <c r="I192" s="2" t="s">
        <v>974</v>
      </c>
      <c r="J192" s="2" t="s">
        <v>31</v>
      </c>
      <c r="K192" s="2" t="s">
        <v>31</v>
      </c>
      <c r="L192" s="2" t="s">
        <v>334</v>
      </c>
      <c r="M192" s="2" t="s">
        <v>40</v>
      </c>
      <c r="N192" s="2" t="s">
        <v>449</v>
      </c>
      <c r="O192" s="2" t="s">
        <v>132</v>
      </c>
      <c r="P192" s="2" t="s">
        <v>1803</v>
      </c>
      <c r="Q192" s="2" t="s">
        <v>422</v>
      </c>
      <c r="R192" s="2" t="s">
        <v>414</v>
      </c>
      <c r="S192" s="2" t="s">
        <v>35</v>
      </c>
      <c r="T192" s="139">
        <v>0.37</v>
      </c>
      <c r="U192" s="2" t="s">
        <v>1902</v>
      </c>
      <c r="V192" s="150">
        <v>3.2399999999999998E-2</v>
      </c>
      <c r="W192" s="152">
        <v>8.9459999999999998E-2</v>
      </c>
      <c r="X192" s="4" t="s">
        <v>420</v>
      </c>
      <c r="Y192" s="4" t="s">
        <v>132</v>
      </c>
      <c r="Z192" s="139">
        <v>518897.41</v>
      </c>
      <c r="AA192" s="139">
        <v>1</v>
      </c>
      <c r="AB192" s="139">
        <v>98.07</v>
      </c>
      <c r="AD192" s="139">
        <v>508.88299999999998</v>
      </c>
      <c r="AG192" s="2" t="s">
        <v>37</v>
      </c>
      <c r="AH192" s="152">
        <v>1.9469999999999999E-3</v>
      </c>
      <c r="AI192" s="152">
        <v>1.5318144630773801E-3</v>
      </c>
      <c r="AJ192" s="152">
        <v>3.6239839756563601E-4</v>
      </c>
    </row>
    <row r="193" spans="1:36">
      <c r="A193" s="2" t="s">
        <v>26</v>
      </c>
      <c r="B193" s="2">
        <v>7210</v>
      </c>
      <c r="C193" s="2" t="s">
        <v>1898</v>
      </c>
      <c r="D193" s="2" t="s">
        <v>1899</v>
      </c>
      <c r="E193" s="4" t="s">
        <v>1305</v>
      </c>
      <c r="F193" s="2" t="s">
        <v>1903</v>
      </c>
      <c r="G193" s="2" t="s">
        <v>1904</v>
      </c>
      <c r="H193" s="2" t="s">
        <v>328</v>
      </c>
      <c r="I193" s="2" t="s">
        <v>179</v>
      </c>
      <c r="J193" s="2" t="s">
        <v>31</v>
      </c>
      <c r="K193" s="2" t="s">
        <v>31</v>
      </c>
      <c r="L193" s="2" t="s">
        <v>334</v>
      </c>
      <c r="M193" s="2" t="s">
        <v>40</v>
      </c>
      <c r="N193" s="2" t="s">
        <v>449</v>
      </c>
      <c r="O193" s="2" t="s">
        <v>132</v>
      </c>
      <c r="P193" s="2" t="s">
        <v>1803</v>
      </c>
      <c r="Q193" s="2" t="s">
        <v>422</v>
      </c>
      <c r="R193" s="2" t="s">
        <v>414</v>
      </c>
      <c r="S193" s="2" t="s">
        <v>35</v>
      </c>
      <c r="T193" s="139">
        <v>1.694</v>
      </c>
      <c r="U193" s="2" t="s">
        <v>1363</v>
      </c>
      <c r="V193" s="150">
        <v>1.2500000000000001E-2</v>
      </c>
      <c r="W193" s="152">
        <v>4.546E-2</v>
      </c>
      <c r="X193" s="4" t="s">
        <v>420</v>
      </c>
      <c r="Y193" s="4" t="s">
        <v>132</v>
      </c>
      <c r="Z193" s="139">
        <v>1158888.8999999999</v>
      </c>
      <c r="AA193" s="139">
        <v>1</v>
      </c>
      <c r="AB193" s="139">
        <v>100.5</v>
      </c>
      <c r="AD193" s="139">
        <v>1164.683</v>
      </c>
      <c r="AG193" s="2" t="s">
        <v>37</v>
      </c>
      <c r="AH193" s="152">
        <v>7.0239999999999999E-3</v>
      </c>
      <c r="AI193" s="152">
        <v>3.5058743932830801E-3</v>
      </c>
      <c r="AJ193" s="152">
        <v>8.29423727753382E-4</v>
      </c>
    </row>
    <row r="194" spans="1:36">
      <c r="A194" s="2" t="s">
        <v>26</v>
      </c>
      <c r="B194" s="2">
        <v>7210</v>
      </c>
      <c r="C194" s="2" t="s">
        <v>1905</v>
      </c>
      <c r="D194" s="2" t="s">
        <v>1906</v>
      </c>
      <c r="E194" s="4" t="s">
        <v>1305</v>
      </c>
      <c r="F194" s="2" t="s">
        <v>1907</v>
      </c>
      <c r="G194" s="2" t="s">
        <v>1908</v>
      </c>
      <c r="H194" s="2" t="s">
        <v>328</v>
      </c>
      <c r="I194" s="2" t="s">
        <v>179</v>
      </c>
      <c r="J194" s="2" t="s">
        <v>31</v>
      </c>
      <c r="K194" s="2" t="s">
        <v>31</v>
      </c>
      <c r="L194" s="2" t="s">
        <v>334</v>
      </c>
      <c r="M194" s="2" t="s">
        <v>40</v>
      </c>
      <c r="N194" s="2" t="s">
        <v>471</v>
      </c>
      <c r="O194" s="2" t="s">
        <v>132</v>
      </c>
      <c r="P194" s="2" t="s">
        <v>1373</v>
      </c>
      <c r="Q194" s="2" t="s">
        <v>422</v>
      </c>
      <c r="R194" s="2" t="s">
        <v>414</v>
      </c>
      <c r="S194" s="2" t="s">
        <v>35</v>
      </c>
      <c r="T194" s="139">
        <v>1.9430000000000001</v>
      </c>
      <c r="U194" s="2" t="s">
        <v>1909</v>
      </c>
      <c r="V194" s="150">
        <v>2.5700000000000001E-2</v>
      </c>
      <c r="W194" s="152">
        <v>2.477E-2</v>
      </c>
      <c r="X194" s="4" t="s">
        <v>420</v>
      </c>
      <c r="Y194" s="4" t="s">
        <v>132</v>
      </c>
      <c r="Z194" s="139">
        <v>867750</v>
      </c>
      <c r="AA194" s="139">
        <v>1</v>
      </c>
      <c r="AB194" s="139">
        <v>113.66</v>
      </c>
      <c r="AD194" s="139">
        <v>986.28499999999997</v>
      </c>
      <c r="AG194" s="2" t="s">
        <v>37</v>
      </c>
      <c r="AH194" s="152">
        <v>6.7699999999999998E-4</v>
      </c>
      <c r="AI194" s="152">
        <v>2.96886713049683E-3</v>
      </c>
      <c r="AJ194" s="152">
        <v>7.0237794237551195E-4</v>
      </c>
    </row>
    <row r="195" spans="1:36">
      <c r="A195" s="2" t="s">
        <v>26</v>
      </c>
      <c r="B195" s="2">
        <v>7210</v>
      </c>
      <c r="C195" s="2" t="s">
        <v>1910</v>
      </c>
      <c r="D195" s="2" t="s">
        <v>1911</v>
      </c>
      <c r="E195" s="4" t="s">
        <v>1305</v>
      </c>
      <c r="F195" s="2" t="s">
        <v>1912</v>
      </c>
      <c r="G195" s="2" t="s">
        <v>1913</v>
      </c>
      <c r="H195" s="2" t="s">
        <v>328</v>
      </c>
      <c r="I195" s="2" t="s">
        <v>974</v>
      </c>
      <c r="J195" s="2" t="s">
        <v>31</v>
      </c>
      <c r="K195" s="2" t="s">
        <v>31</v>
      </c>
      <c r="L195" s="2" t="s">
        <v>334</v>
      </c>
      <c r="M195" s="2" t="s">
        <v>40</v>
      </c>
      <c r="N195" s="2" t="s">
        <v>453</v>
      </c>
      <c r="O195" s="2" t="s">
        <v>132</v>
      </c>
      <c r="P195" s="2" t="s">
        <v>1831</v>
      </c>
      <c r="Q195" s="2" t="s">
        <v>93</v>
      </c>
      <c r="R195" s="2" t="s">
        <v>416</v>
      </c>
      <c r="S195" s="2" t="s">
        <v>35</v>
      </c>
      <c r="T195" s="139">
        <v>2.4129999999999998</v>
      </c>
      <c r="U195" s="2" t="s">
        <v>1363</v>
      </c>
      <c r="V195" s="150">
        <v>8.5000000000000006E-2</v>
      </c>
      <c r="W195" s="152">
        <v>7.0470000000000005E-2</v>
      </c>
      <c r="X195" s="4" t="s">
        <v>420</v>
      </c>
      <c r="Y195" s="4" t="s">
        <v>132</v>
      </c>
      <c r="Z195" s="139">
        <v>1266000</v>
      </c>
      <c r="AA195" s="139">
        <v>1</v>
      </c>
      <c r="AB195" s="139">
        <v>108.4</v>
      </c>
      <c r="AD195" s="139">
        <v>1372.3440000000001</v>
      </c>
      <c r="AG195" s="2" t="s">
        <v>37</v>
      </c>
      <c r="AH195" s="152">
        <v>1.3117999999999999E-2</v>
      </c>
      <c r="AI195" s="152">
        <v>4.13096461892065E-3</v>
      </c>
      <c r="AJ195" s="152">
        <v>9.7730828007044392E-4</v>
      </c>
    </row>
    <row r="196" spans="1:36">
      <c r="A196" s="2" t="s">
        <v>26</v>
      </c>
      <c r="B196" s="2">
        <v>7210</v>
      </c>
      <c r="C196" s="2" t="s">
        <v>1914</v>
      </c>
      <c r="D196" s="2" t="s">
        <v>1915</v>
      </c>
      <c r="E196" s="4" t="s">
        <v>1305</v>
      </c>
      <c r="F196" s="2" t="s">
        <v>1916</v>
      </c>
      <c r="G196" s="2" t="s">
        <v>1917</v>
      </c>
      <c r="H196" s="2" t="s">
        <v>328</v>
      </c>
      <c r="I196" s="2" t="s">
        <v>179</v>
      </c>
      <c r="J196" s="2" t="s">
        <v>31</v>
      </c>
      <c r="K196" s="2" t="s">
        <v>31</v>
      </c>
      <c r="L196" s="2" t="s">
        <v>334</v>
      </c>
      <c r="M196" s="2" t="s">
        <v>40</v>
      </c>
      <c r="N196" s="2" t="s">
        <v>457</v>
      </c>
      <c r="O196" s="2" t="s">
        <v>132</v>
      </c>
      <c r="P196" s="2" t="s">
        <v>1807</v>
      </c>
      <c r="Q196" s="2" t="s">
        <v>439</v>
      </c>
      <c r="R196" s="2" t="s">
        <v>414</v>
      </c>
      <c r="S196" s="2" t="s">
        <v>35</v>
      </c>
      <c r="T196" s="139">
        <v>3.0790000000000002</v>
      </c>
      <c r="U196" s="2" t="s">
        <v>1918</v>
      </c>
      <c r="V196" s="150">
        <v>2.8799999999999999E-2</v>
      </c>
      <c r="W196" s="152">
        <v>3.0550000000000001E-2</v>
      </c>
      <c r="X196" s="4" t="s">
        <v>420</v>
      </c>
      <c r="Y196" s="4" t="s">
        <v>132</v>
      </c>
      <c r="Z196" s="139">
        <v>2366222.25</v>
      </c>
      <c r="AA196" s="139">
        <v>1</v>
      </c>
      <c r="AB196" s="139">
        <v>111.23</v>
      </c>
      <c r="AD196" s="139">
        <v>2631.9490000000001</v>
      </c>
      <c r="AG196" s="2" t="s">
        <v>37</v>
      </c>
      <c r="AH196" s="152">
        <v>1.1684999999999999E-2</v>
      </c>
      <c r="AI196" s="152">
        <v>7.9225676897627002E-3</v>
      </c>
      <c r="AJ196" s="152">
        <v>1.8743300214095499E-3</v>
      </c>
    </row>
    <row r="197" spans="1:36">
      <c r="A197" s="2" t="s">
        <v>26</v>
      </c>
      <c r="B197" s="2">
        <v>7210</v>
      </c>
      <c r="C197" s="2" t="s">
        <v>1919</v>
      </c>
      <c r="D197" s="2" t="s">
        <v>1920</v>
      </c>
      <c r="E197" s="4" t="s">
        <v>34</v>
      </c>
      <c r="F197" s="2" t="s">
        <v>1921</v>
      </c>
      <c r="G197" s="2" t="s">
        <v>1922</v>
      </c>
      <c r="H197" s="2" t="s">
        <v>328</v>
      </c>
      <c r="I197" s="2" t="s">
        <v>974</v>
      </c>
      <c r="J197" s="2" t="s">
        <v>31</v>
      </c>
      <c r="K197" s="2" t="s">
        <v>31</v>
      </c>
      <c r="L197" s="2" t="s">
        <v>334</v>
      </c>
      <c r="M197" s="2" t="s">
        <v>40</v>
      </c>
      <c r="N197" s="2" t="s">
        <v>471</v>
      </c>
      <c r="O197" s="2" t="s">
        <v>132</v>
      </c>
      <c r="P197" s="2" t="s">
        <v>1803</v>
      </c>
      <c r="Q197" s="2" t="s">
        <v>422</v>
      </c>
      <c r="R197" s="2" t="s">
        <v>414</v>
      </c>
      <c r="S197" s="2" t="s">
        <v>35</v>
      </c>
      <c r="T197" s="139">
        <v>1.44</v>
      </c>
      <c r="U197" s="2" t="s">
        <v>1923</v>
      </c>
      <c r="V197" s="150">
        <v>7.0000000000000007E-2</v>
      </c>
      <c r="W197" s="152">
        <v>6.7129999999999995E-2</v>
      </c>
      <c r="X197" s="4" t="s">
        <v>420</v>
      </c>
      <c r="Y197" s="4" t="s">
        <v>132</v>
      </c>
      <c r="Z197" s="139">
        <v>5036196.46</v>
      </c>
      <c r="AA197" s="139">
        <v>1</v>
      </c>
      <c r="AB197" s="139">
        <v>100.59</v>
      </c>
      <c r="AD197" s="139">
        <v>5065.91</v>
      </c>
      <c r="AG197" s="2" t="s">
        <v>37</v>
      </c>
      <c r="AH197" s="152">
        <v>8.3940000000000004E-3</v>
      </c>
      <c r="AI197" s="152">
        <v>1.52491613266029E-2</v>
      </c>
      <c r="AJ197" s="152">
        <v>3.60766382756214E-3</v>
      </c>
    </row>
    <row r="198" spans="1:36">
      <c r="A198" s="2" t="s">
        <v>26</v>
      </c>
      <c r="B198" s="2">
        <v>7210</v>
      </c>
      <c r="C198" s="2" t="s">
        <v>1919</v>
      </c>
      <c r="D198" s="2" t="s">
        <v>1920</v>
      </c>
      <c r="E198" s="4" t="s">
        <v>34</v>
      </c>
      <c r="F198" s="2" t="s">
        <v>1924</v>
      </c>
      <c r="G198" s="2" t="s">
        <v>1925</v>
      </c>
      <c r="H198" s="2" t="s">
        <v>328</v>
      </c>
      <c r="I198" s="2" t="s">
        <v>974</v>
      </c>
      <c r="J198" s="2" t="s">
        <v>31</v>
      </c>
      <c r="K198" s="2" t="s">
        <v>31</v>
      </c>
      <c r="L198" s="2" t="s">
        <v>336</v>
      </c>
      <c r="M198" s="2" t="s">
        <v>40</v>
      </c>
      <c r="N198" s="2" t="s">
        <v>453</v>
      </c>
      <c r="O198" s="2" t="s">
        <v>132</v>
      </c>
      <c r="P198" s="2" t="s">
        <v>1803</v>
      </c>
      <c r="Q198" s="2" t="s">
        <v>422</v>
      </c>
      <c r="R198" s="2" t="s">
        <v>414</v>
      </c>
      <c r="S198" s="2" t="s">
        <v>35</v>
      </c>
      <c r="T198" s="139">
        <v>3.15</v>
      </c>
      <c r="U198" s="2" t="s">
        <v>1926</v>
      </c>
      <c r="V198" s="150">
        <v>6.5000000000000002E-2</v>
      </c>
      <c r="W198" s="152">
        <v>8.9200000000000002E-2</v>
      </c>
      <c r="X198" s="4" t="s">
        <v>420</v>
      </c>
      <c r="Y198" s="4" t="s">
        <v>132</v>
      </c>
      <c r="Z198" s="139">
        <v>4430000</v>
      </c>
      <c r="AA198" s="139">
        <v>1</v>
      </c>
      <c r="AB198" s="139">
        <v>98.662999999999997</v>
      </c>
      <c r="AD198" s="139">
        <v>4370.7709999999997</v>
      </c>
      <c r="AG198" s="2" t="s">
        <v>37</v>
      </c>
      <c r="AH198" s="152">
        <v>0</v>
      </c>
      <c r="AI198" s="152">
        <v>1.31566866218003E-2</v>
      </c>
      <c r="AJ198" s="152">
        <v>3.1126237961188602E-3</v>
      </c>
    </row>
    <row r="199" spans="1:36">
      <c r="A199" s="2" t="s">
        <v>26</v>
      </c>
      <c r="B199" s="2">
        <v>7210</v>
      </c>
      <c r="C199" s="2" t="s">
        <v>1823</v>
      </c>
      <c r="D199" s="2" t="s">
        <v>1824</v>
      </c>
      <c r="E199" s="4" t="s">
        <v>1305</v>
      </c>
      <c r="F199" s="2" t="s">
        <v>1932</v>
      </c>
      <c r="G199" s="2" t="s">
        <v>1933</v>
      </c>
      <c r="H199" s="2" t="s">
        <v>328</v>
      </c>
      <c r="I199" s="2" t="s">
        <v>179</v>
      </c>
      <c r="J199" s="2" t="s">
        <v>31</v>
      </c>
      <c r="K199" s="2" t="s">
        <v>31</v>
      </c>
      <c r="L199" s="2" t="s">
        <v>334</v>
      </c>
      <c r="M199" s="2" t="s">
        <v>40</v>
      </c>
      <c r="N199" s="2" t="s">
        <v>470</v>
      </c>
      <c r="O199" s="2" t="s">
        <v>132</v>
      </c>
      <c r="P199" s="2" t="s">
        <v>1827</v>
      </c>
      <c r="Q199" s="2" t="s">
        <v>182</v>
      </c>
      <c r="R199" s="2" t="s">
        <v>414</v>
      </c>
      <c r="S199" s="2" t="s">
        <v>35</v>
      </c>
      <c r="T199" s="139">
        <v>5.4580000000000002</v>
      </c>
      <c r="U199" s="2" t="s">
        <v>1934</v>
      </c>
      <c r="V199" s="150">
        <v>6.4999999999999997E-3</v>
      </c>
      <c r="W199" s="152">
        <v>2.6950000000000002E-2</v>
      </c>
      <c r="X199" s="4" t="s">
        <v>420</v>
      </c>
      <c r="Y199" s="4" t="s">
        <v>132</v>
      </c>
      <c r="Z199" s="139">
        <v>4106516.31</v>
      </c>
      <c r="AA199" s="139">
        <v>1</v>
      </c>
      <c r="AB199" s="139">
        <v>99.03</v>
      </c>
      <c r="AD199" s="139">
        <v>4066.683</v>
      </c>
      <c r="AG199" s="2" t="s">
        <v>37</v>
      </c>
      <c r="AH199" s="152">
        <v>1.794E-3</v>
      </c>
      <c r="AI199" s="152">
        <v>1.22413359987506E-2</v>
      </c>
      <c r="AJ199" s="152">
        <v>2.8960691108095701E-3</v>
      </c>
    </row>
    <row r="200" spans="1:36">
      <c r="A200" s="2" t="s">
        <v>26</v>
      </c>
      <c r="B200" s="2">
        <v>7210</v>
      </c>
      <c r="C200" s="2" t="s">
        <v>1935</v>
      </c>
      <c r="D200" s="2" t="s">
        <v>1936</v>
      </c>
      <c r="E200" s="4" t="s">
        <v>1305</v>
      </c>
      <c r="F200" s="2" t="s">
        <v>1937</v>
      </c>
      <c r="G200" s="2" t="s">
        <v>1938</v>
      </c>
      <c r="H200" s="2" t="s">
        <v>328</v>
      </c>
      <c r="I200" s="2" t="s">
        <v>974</v>
      </c>
      <c r="J200" s="2" t="s">
        <v>31</v>
      </c>
      <c r="K200" s="2" t="s">
        <v>31</v>
      </c>
      <c r="L200" s="2" t="s">
        <v>334</v>
      </c>
      <c r="M200" s="2" t="s">
        <v>40</v>
      </c>
      <c r="N200" s="2" t="s">
        <v>446</v>
      </c>
      <c r="O200" s="2" t="s">
        <v>132</v>
      </c>
      <c r="P200" s="2" t="s">
        <v>1814</v>
      </c>
      <c r="Q200" s="2" t="s">
        <v>182</v>
      </c>
      <c r="R200" s="2" t="s">
        <v>414</v>
      </c>
      <c r="S200" s="2" t="s">
        <v>35</v>
      </c>
      <c r="T200" s="139">
        <v>3.6160000000000001</v>
      </c>
      <c r="U200" s="2" t="s">
        <v>1939</v>
      </c>
      <c r="V200" s="150">
        <v>0.05</v>
      </c>
      <c r="W200" s="152">
        <v>5.287E-2</v>
      </c>
      <c r="X200" s="4" t="s">
        <v>420</v>
      </c>
      <c r="Y200" s="4" t="s">
        <v>132</v>
      </c>
      <c r="Z200" s="139">
        <v>2240884</v>
      </c>
      <c r="AA200" s="139">
        <v>1</v>
      </c>
      <c r="AB200" s="139">
        <v>99.32</v>
      </c>
      <c r="AD200" s="139">
        <v>2225.6460000000002</v>
      </c>
      <c r="AG200" s="2" t="s">
        <v>37</v>
      </c>
      <c r="AH200" s="152">
        <v>2.1649999999999998E-3</v>
      </c>
      <c r="AI200" s="152">
        <v>6.6995336693827998E-3</v>
      </c>
      <c r="AJ200" s="152">
        <v>1.5849832500887599E-3</v>
      </c>
    </row>
    <row r="201" spans="1:36">
      <c r="A201" s="2" t="s">
        <v>26</v>
      </c>
      <c r="B201" s="2">
        <v>7210</v>
      </c>
      <c r="C201" s="2" t="s">
        <v>1499</v>
      </c>
      <c r="D201" s="2" t="s">
        <v>1500</v>
      </c>
      <c r="E201" s="4" t="s">
        <v>1305</v>
      </c>
      <c r="F201" s="2" t="s">
        <v>1943</v>
      </c>
      <c r="G201" s="2" t="s">
        <v>1944</v>
      </c>
      <c r="H201" s="2" t="s">
        <v>328</v>
      </c>
      <c r="I201" s="2" t="s">
        <v>179</v>
      </c>
      <c r="J201" s="2" t="s">
        <v>31</v>
      </c>
      <c r="K201" s="2" t="s">
        <v>31</v>
      </c>
      <c r="L201" s="2" t="s">
        <v>334</v>
      </c>
      <c r="M201" s="2" t="s">
        <v>40</v>
      </c>
      <c r="N201" s="2" t="s">
        <v>470</v>
      </c>
      <c r="O201" s="2" t="s">
        <v>132</v>
      </c>
      <c r="P201" s="2" t="s">
        <v>1415</v>
      </c>
      <c r="Q201" s="2" t="s">
        <v>422</v>
      </c>
      <c r="R201" s="2" t="s">
        <v>414</v>
      </c>
      <c r="S201" s="2" t="s">
        <v>35</v>
      </c>
      <c r="T201" s="139">
        <v>4.9459999999999997</v>
      </c>
      <c r="U201" s="2" t="s">
        <v>1945</v>
      </c>
      <c r="V201" s="150">
        <v>1.17E-2</v>
      </c>
      <c r="W201" s="152">
        <v>2.989E-2</v>
      </c>
      <c r="X201" s="4" t="s">
        <v>420</v>
      </c>
      <c r="Y201" s="4" t="s">
        <v>132</v>
      </c>
      <c r="Z201" s="139">
        <v>2212560.02</v>
      </c>
      <c r="AA201" s="139">
        <v>1</v>
      </c>
      <c r="AB201" s="139">
        <v>101.71</v>
      </c>
      <c r="AD201" s="139">
        <v>2250.395</v>
      </c>
      <c r="AG201" s="2" t="s">
        <v>37</v>
      </c>
      <c r="AH201" s="152">
        <v>3.0669999999999998E-3</v>
      </c>
      <c r="AI201" s="152">
        <v>6.7740313524101399E-3</v>
      </c>
      <c r="AJ201" s="152">
        <v>1.6026079961674899E-3</v>
      </c>
    </row>
    <row r="202" spans="1:36">
      <c r="A202" s="2" t="s">
        <v>26</v>
      </c>
      <c r="B202" s="2">
        <v>7210</v>
      </c>
      <c r="C202" s="2" t="s">
        <v>1946</v>
      </c>
      <c r="D202" s="2" t="s">
        <v>1947</v>
      </c>
      <c r="E202" s="4" t="s">
        <v>1305</v>
      </c>
      <c r="F202" s="2" t="s">
        <v>1948</v>
      </c>
      <c r="G202" s="2" t="s">
        <v>1949</v>
      </c>
      <c r="H202" s="2" t="s">
        <v>328</v>
      </c>
      <c r="I202" s="2" t="s">
        <v>179</v>
      </c>
      <c r="J202" s="2" t="s">
        <v>31</v>
      </c>
      <c r="K202" s="2" t="s">
        <v>31</v>
      </c>
      <c r="L202" s="2" t="s">
        <v>334</v>
      </c>
      <c r="M202" s="2" t="s">
        <v>40</v>
      </c>
      <c r="N202" s="2" t="s">
        <v>454</v>
      </c>
      <c r="O202" s="2" t="s">
        <v>132</v>
      </c>
      <c r="P202" s="2" t="s">
        <v>1415</v>
      </c>
      <c r="Q202" s="2" t="s">
        <v>422</v>
      </c>
      <c r="R202" s="2" t="s">
        <v>414</v>
      </c>
      <c r="S202" s="2" t="s">
        <v>35</v>
      </c>
      <c r="T202" s="139">
        <v>3.9329999999999998</v>
      </c>
      <c r="U202" s="2" t="s">
        <v>1950</v>
      </c>
      <c r="V202" s="150">
        <v>1.09E-2</v>
      </c>
      <c r="W202" s="152">
        <v>2.5860000000000001E-2</v>
      </c>
      <c r="X202" s="4" t="s">
        <v>420</v>
      </c>
      <c r="Y202" s="4" t="s">
        <v>132</v>
      </c>
      <c r="Z202" s="139">
        <v>2950000</v>
      </c>
      <c r="AA202" s="139">
        <v>1</v>
      </c>
      <c r="AB202" s="139">
        <v>102.9</v>
      </c>
      <c r="AD202" s="139">
        <v>3035.55</v>
      </c>
      <c r="AG202" s="2" t="s">
        <v>37</v>
      </c>
      <c r="AH202" s="152">
        <v>3.2490000000000002E-3</v>
      </c>
      <c r="AI202" s="152">
        <v>9.1374681923516096E-3</v>
      </c>
      <c r="AJ202" s="152">
        <v>2.1617525558954901E-3</v>
      </c>
    </row>
    <row r="203" spans="1:36">
      <c r="A203" s="2" t="s">
        <v>26</v>
      </c>
      <c r="B203" s="2">
        <v>7210</v>
      </c>
      <c r="C203" s="2" t="s">
        <v>1641</v>
      </c>
      <c r="D203" s="2" t="s">
        <v>1642</v>
      </c>
      <c r="E203" s="4" t="s">
        <v>1305</v>
      </c>
      <c r="F203" s="2" t="s">
        <v>1951</v>
      </c>
      <c r="G203" s="2" t="s">
        <v>1952</v>
      </c>
      <c r="H203" s="2" t="s">
        <v>328</v>
      </c>
      <c r="I203" s="2" t="s">
        <v>974</v>
      </c>
      <c r="J203" s="2" t="s">
        <v>31</v>
      </c>
      <c r="K203" s="2" t="s">
        <v>31</v>
      </c>
      <c r="L203" s="2" t="s">
        <v>334</v>
      </c>
      <c r="M203" s="2" t="s">
        <v>40</v>
      </c>
      <c r="N203" s="2" t="s">
        <v>446</v>
      </c>
      <c r="O203" s="2" t="s">
        <v>132</v>
      </c>
      <c r="P203" s="2" t="s">
        <v>1803</v>
      </c>
      <c r="Q203" s="2" t="s">
        <v>422</v>
      </c>
      <c r="R203" s="2" t="s">
        <v>414</v>
      </c>
      <c r="S203" s="2" t="s">
        <v>35</v>
      </c>
      <c r="T203" s="139">
        <v>3.07</v>
      </c>
      <c r="U203" s="2" t="s">
        <v>1953</v>
      </c>
      <c r="V203" s="150">
        <v>7.2499999999999995E-2</v>
      </c>
      <c r="W203" s="152">
        <v>6.232E-2</v>
      </c>
      <c r="X203" s="4" t="s">
        <v>420</v>
      </c>
      <c r="Y203" s="4" t="s">
        <v>132</v>
      </c>
      <c r="Z203" s="139">
        <v>6228070</v>
      </c>
      <c r="AA203" s="139">
        <v>1</v>
      </c>
      <c r="AB203" s="139">
        <v>108.29</v>
      </c>
      <c r="AD203" s="139">
        <v>6744.3770000000004</v>
      </c>
      <c r="AG203" s="2" t="s">
        <v>37</v>
      </c>
      <c r="AH203" s="152">
        <v>1.0737999999999999E-2</v>
      </c>
      <c r="AI203" s="152">
        <v>2.0301602787679399E-2</v>
      </c>
      <c r="AJ203" s="152">
        <v>4.8029761407843699E-3</v>
      </c>
    </row>
    <row r="204" spans="1:36">
      <c r="A204" s="2" t="s">
        <v>26</v>
      </c>
      <c r="B204" s="2">
        <v>7210</v>
      </c>
      <c r="C204" s="2" t="s">
        <v>1515</v>
      </c>
      <c r="D204" s="2" t="s">
        <v>1516</v>
      </c>
      <c r="E204" s="4" t="s">
        <v>1305</v>
      </c>
      <c r="F204" s="2" t="s">
        <v>1954</v>
      </c>
      <c r="G204" s="2" t="s">
        <v>1955</v>
      </c>
      <c r="H204" s="2" t="s">
        <v>328</v>
      </c>
      <c r="I204" s="2" t="s">
        <v>179</v>
      </c>
      <c r="J204" s="2" t="s">
        <v>31</v>
      </c>
      <c r="K204" s="2" t="s">
        <v>31</v>
      </c>
      <c r="L204" s="2" t="s">
        <v>334</v>
      </c>
      <c r="M204" s="2" t="s">
        <v>40</v>
      </c>
      <c r="N204" s="2" t="s">
        <v>470</v>
      </c>
      <c r="O204" s="2" t="s">
        <v>132</v>
      </c>
      <c r="P204" s="2" t="s">
        <v>1827</v>
      </c>
      <c r="Q204" s="2" t="s">
        <v>182</v>
      </c>
      <c r="R204" s="2" t="s">
        <v>414</v>
      </c>
      <c r="S204" s="2" t="s">
        <v>35</v>
      </c>
      <c r="T204" s="139">
        <v>3.839</v>
      </c>
      <c r="U204" s="2" t="s">
        <v>1956</v>
      </c>
      <c r="V204" s="150">
        <v>5.0000000000000001E-3</v>
      </c>
      <c r="W204" s="152">
        <v>2.52E-2</v>
      </c>
      <c r="X204" s="4" t="s">
        <v>420</v>
      </c>
      <c r="Y204" s="4" t="s">
        <v>132</v>
      </c>
      <c r="Z204" s="139">
        <v>647655.47</v>
      </c>
      <c r="AA204" s="139">
        <v>1</v>
      </c>
      <c r="AB204" s="139">
        <v>103.12</v>
      </c>
      <c r="AD204" s="139">
        <v>667.86199999999997</v>
      </c>
      <c r="AG204" s="2" t="s">
        <v>37</v>
      </c>
      <c r="AH204" s="152">
        <v>3.6299999999999999E-4</v>
      </c>
      <c r="AI204" s="152">
        <v>2.0103673838142802E-3</v>
      </c>
      <c r="AJ204" s="152">
        <v>4.75614988612177E-4</v>
      </c>
    </row>
    <row r="205" spans="1:36">
      <c r="A205" s="2" t="s">
        <v>26</v>
      </c>
      <c r="B205" s="2">
        <v>7210</v>
      </c>
      <c r="C205" s="2" t="s">
        <v>1515</v>
      </c>
      <c r="D205" s="2" t="s">
        <v>1516</v>
      </c>
      <c r="E205" s="4" t="s">
        <v>1305</v>
      </c>
      <c r="F205" s="2" t="s">
        <v>1957</v>
      </c>
      <c r="G205" s="2" t="s">
        <v>1958</v>
      </c>
      <c r="H205" s="2" t="s">
        <v>328</v>
      </c>
      <c r="I205" s="2" t="s">
        <v>179</v>
      </c>
      <c r="J205" s="2" t="s">
        <v>31</v>
      </c>
      <c r="K205" s="2" t="s">
        <v>31</v>
      </c>
      <c r="L205" s="2" t="s">
        <v>334</v>
      </c>
      <c r="M205" s="2" t="s">
        <v>40</v>
      </c>
      <c r="N205" s="2" t="s">
        <v>470</v>
      </c>
      <c r="O205" s="2" t="s">
        <v>132</v>
      </c>
      <c r="P205" s="2" t="s">
        <v>1827</v>
      </c>
      <c r="Q205" s="2" t="s">
        <v>182</v>
      </c>
      <c r="R205" s="2" t="s">
        <v>414</v>
      </c>
      <c r="S205" s="2" t="s">
        <v>35</v>
      </c>
      <c r="T205" s="139">
        <v>1.466</v>
      </c>
      <c r="U205" s="2" t="s">
        <v>1923</v>
      </c>
      <c r="V205" s="150">
        <v>4.7500000000000001E-2</v>
      </c>
      <c r="W205" s="152">
        <v>1.567E-2</v>
      </c>
      <c r="X205" s="4" t="s">
        <v>420</v>
      </c>
      <c r="Y205" s="4" t="s">
        <v>132</v>
      </c>
      <c r="Z205" s="139">
        <v>1973334.02</v>
      </c>
      <c r="AA205" s="139">
        <v>1</v>
      </c>
      <c r="AB205" s="139">
        <v>141.47999999999999</v>
      </c>
      <c r="AD205" s="139">
        <v>2791.873</v>
      </c>
      <c r="AG205" s="2" t="s">
        <v>37</v>
      </c>
      <c r="AH205" s="152">
        <v>1.529E-3</v>
      </c>
      <c r="AI205" s="152">
        <v>8.4039631941924507E-3</v>
      </c>
      <c r="AJ205" s="152">
        <v>1.9882191141200102E-3</v>
      </c>
    </row>
    <row r="206" spans="1:36">
      <c r="A206" s="2" t="s">
        <v>26</v>
      </c>
      <c r="B206" s="2">
        <v>7210</v>
      </c>
      <c r="C206" s="2" t="s">
        <v>1959</v>
      </c>
      <c r="D206" s="2" t="s">
        <v>1960</v>
      </c>
      <c r="E206" s="4" t="s">
        <v>1305</v>
      </c>
      <c r="F206" s="2" t="s">
        <v>1961</v>
      </c>
      <c r="G206" s="2" t="s">
        <v>1962</v>
      </c>
      <c r="H206" s="2" t="s">
        <v>328</v>
      </c>
      <c r="I206" s="2" t="s">
        <v>974</v>
      </c>
      <c r="J206" s="2" t="s">
        <v>31</v>
      </c>
      <c r="K206" t="s">
        <v>31</v>
      </c>
      <c r="L206" s="2" t="s">
        <v>334</v>
      </c>
      <c r="M206" s="2" t="s">
        <v>93</v>
      </c>
      <c r="N206" s="2" t="s">
        <v>453</v>
      </c>
      <c r="O206" s="2" t="s">
        <v>132</v>
      </c>
      <c r="P206" s="2" t="s">
        <v>1831</v>
      </c>
      <c r="Q206" s="2" t="s">
        <v>93</v>
      </c>
      <c r="R206" s="2" t="s">
        <v>416</v>
      </c>
      <c r="S206" s="2" t="s">
        <v>35</v>
      </c>
      <c r="T206" s="139">
        <v>1.61</v>
      </c>
      <c r="U206" s="2" t="s">
        <v>1363</v>
      </c>
      <c r="V206" s="150">
        <v>6.25E-2</v>
      </c>
      <c r="W206" s="152">
        <v>0</v>
      </c>
      <c r="X206" s="4" t="s">
        <v>420</v>
      </c>
      <c r="Y206" s="4" t="s">
        <v>132</v>
      </c>
      <c r="Z206" s="139">
        <v>572282</v>
      </c>
      <c r="AA206" s="139">
        <v>1</v>
      </c>
      <c r="AB206" s="139">
        <v>100.23</v>
      </c>
      <c r="AD206" s="139">
        <v>573.59799999999996</v>
      </c>
      <c r="AG206" s="2" t="s">
        <v>37</v>
      </c>
      <c r="AH206" s="152">
        <v>0</v>
      </c>
      <c r="AI206" s="152">
        <v>1.7266181587426001E-3</v>
      </c>
      <c r="AJ206" s="152">
        <v>4.0848527613388799E-4</v>
      </c>
    </row>
    <row r="207" spans="1:36">
      <c r="A207" s="2" t="s">
        <v>26</v>
      </c>
      <c r="B207" s="2">
        <v>7210</v>
      </c>
      <c r="C207" s="2" t="s">
        <v>1959</v>
      </c>
      <c r="D207" s="2" t="s">
        <v>1960</v>
      </c>
      <c r="E207" s="4" t="s">
        <v>1305</v>
      </c>
      <c r="F207" s="2" t="s">
        <v>1963</v>
      </c>
      <c r="G207" s="2" t="s">
        <v>1964</v>
      </c>
      <c r="H207" s="2" t="s">
        <v>328</v>
      </c>
      <c r="I207" s="2" t="s">
        <v>974</v>
      </c>
      <c r="J207" s="2" t="s">
        <v>31</v>
      </c>
      <c r="K207" s="2" t="s">
        <v>31</v>
      </c>
      <c r="L207" s="2" t="s">
        <v>334</v>
      </c>
      <c r="M207" s="2" t="s">
        <v>40</v>
      </c>
      <c r="N207" s="2" t="s">
        <v>453</v>
      </c>
      <c r="O207" s="2" t="s">
        <v>132</v>
      </c>
      <c r="P207" s="2" t="s">
        <v>1831</v>
      </c>
      <c r="Q207" s="2" t="s">
        <v>93</v>
      </c>
      <c r="R207" s="2" t="s">
        <v>416</v>
      </c>
      <c r="S207" s="2" t="s">
        <v>35</v>
      </c>
      <c r="T207" s="139">
        <v>2.0339999999999998</v>
      </c>
      <c r="U207" s="2" t="s">
        <v>1868</v>
      </c>
      <c r="V207" s="150">
        <v>3.8699999999999998E-2</v>
      </c>
      <c r="W207" s="152">
        <v>5.9580000000000001E-2</v>
      </c>
      <c r="X207" s="4" t="s">
        <v>420</v>
      </c>
      <c r="Y207" s="4" t="s">
        <v>132</v>
      </c>
      <c r="Z207" s="139">
        <v>525961.56000000006</v>
      </c>
      <c r="AA207" s="139">
        <v>1</v>
      </c>
      <c r="AB207" s="139">
        <v>97.05</v>
      </c>
      <c r="AD207" s="139">
        <v>510.44600000000003</v>
      </c>
      <c r="AG207" s="2" t="s">
        <v>37</v>
      </c>
      <c r="AH207" s="152">
        <v>1.621E-3</v>
      </c>
      <c r="AI207" s="152">
        <v>1.53651934333649E-3</v>
      </c>
      <c r="AJ207" s="152">
        <v>3.6351148345674101E-4</v>
      </c>
    </row>
    <row r="208" spans="1:36">
      <c r="A208" s="2" t="s">
        <v>26</v>
      </c>
      <c r="B208" s="2">
        <v>7210</v>
      </c>
      <c r="C208" s="2" t="s">
        <v>1959</v>
      </c>
      <c r="D208" s="2" t="s">
        <v>1960</v>
      </c>
      <c r="E208" s="4" t="s">
        <v>1305</v>
      </c>
      <c r="F208" s="2" t="s">
        <v>1965</v>
      </c>
      <c r="G208" s="2" t="s">
        <v>1964</v>
      </c>
      <c r="H208" s="2" t="s">
        <v>328</v>
      </c>
      <c r="I208" s="2" t="s">
        <v>974</v>
      </c>
      <c r="J208" s="2" t="s">
        <v>31</v>
      </c>
      <c r="K208" s="2" t="s">
        <v>31</v>
      </c>
      <c r="L208" s="2" t="s">
        <v>336</v>
      </c>
      <c r="M208" s="2" t="s">
        <v>40</v>
      </c>
      <c r="N208" s="2" t="s">
        <v>453</v>
      </c>
      <c r="O208" s="2" t="s">
        <v>132</v>
      </c>
      <c r="P208" s="2" t="s">
        <v>1831</v>
      </c>
      <c r="Q208" s="2" t="s">
        <v>93</v>
      </c>
      <c r="R208" s="2" t="s">
        <v>416</v>
      </c>
      <c r="S208" s="2" t="s">
        <v>35</v>
      </c>
      <c r="T208" s="139">
        <v>2.2799999999999998</v>
      </c>
      <c r="U208" s="2" t="s">
        <v>1868</v>
      </c>
      <c r="V208" s="150">
        <v>3.8699999999999998E-2</v>
      </c>
      <c r="W208" s="152">
        <v>5.8299999999999998E-2</v>
      </c>
      <c r="X208" s="4" t="s">
        <v>420</v>
      </c>
      <c r="Y208" s="4" t="s">
        <v>132</v>
      </c>
      <c r="Z208" s="139">
        <v>854000</v>
      </c>
      <c r="AA208" s="139">
        <v>1</v>
      </c>
      <c r="AB208" s="139">
        <v>96.995000000000005</v>
      </c>
      <c r="AD208" s="139">
        <v>828.34100000000001</v>
      </c>
      <c r="AG208" s="2" t="s">
        <v>37</v>
      </c>
      <c r="AH208" s="152">
        <v>2.6319999999999998E-3</v>
      </c>
      <c r="AI208" s="152">
        <v>2.4934318146233002E-3</v>
      </c>
      <c r="AJ208" s="152">
        <v>5.8989891781235601E-4</v>
      </c>
    </row>
    <row r="209" spans="1:36">
      <c r="A209" s="2" t="s">
        <v>26</v>
      </c>
      <c r="B209" s="2">
        <v>7210</v>
      </c>
      <c r="C209" s="2" t="s">
        <v>1959</v>
      </c>
      <c r="D209" s="2" t="s">
        <v>1960</v>
      </c>
      <c r="E209" s="4" t="s">
        <v>1305</v>
      </c>
      <c r="F209" s="2" t="s">
        <v>1966</v>
      </c>
      <c r="G209" s="2" t="s">
        <v>1967</v>
      </c>
      <c r="H209" s="2" t="s">
        <v>328</v>
      </c>
      <c r="I209" s="2" t="s">
        <v>974</v>
      </c>
      <c r="J209" s="2" t="s">
        <v>31</v>
      </c>
      <c r="K209" t="s">
        <v>31</v>
      </c>
      <c r="L209" s="2" t="s">
        <v>334</v>
      </c>
      <c r="M209" s="2" t="s">
        <v>93</v>
      </c>
      <c r="N209" s="2" t="s">
        <v>453</v>
      </c>
      <c r="O209" s="2" t="s">
        <v>132</v>
      </c>
      <c r="P209" s="2" t="s">
        <v>1831</v>
      </c>
      <c r="Q209" s="2" t="s">
        <v>93</v>
      </c>
      <c r="R209" s="2" t="s">
        <v>416</v>
      </c>
      <c r="S209" s="2" t="s">
        <v>35</v>
      </c>
      <c r="T209" s="139">
        <v>2.12</v>
      </c>
      <c r="U209" s="2" t="s">
        <v>1363</v>
      </c>
      <c r="V209" s="150">
        <v>4.19E-2</v>
      </c>
      <c r="W209" s="152">
        <v>7.4999999999999997E-2</v>
      </c>
      <c r="X209" s="4" t="s">
        <v>420</v>
      </c>
      <c r="Y209" s="4" t="s">
        <v>132</v>
      </c>
      <c r="Z209" s="139">
        <v>839834</v>
      </c>
      <c r="AA209" s="139">
        <v>1</v>
      </c>
      <c r="AB209" s="139">
        <v>92.72</v>
      </c>
      <c r="AD209" s="139">
        <v>778.69399999999996</v>
      </c>
      <c r="AG209" s="2" t="s">
        <v>37</v>
      </c>
      <c r="AH209" s="152">
        <v>0</v>
      </c>
      <c r="AI209" s="152">
        <v>2.3439878873457399E-3</v>
      </c>
      <c r="AJ209" s="152">
        <v>5.5454330453364202E-4</v>
      </c>
    </row>
    <row r="210" spans="1:36">
      <c r="A210" s="2" t="s">
        <v>26</v>
      </c>
      <c r="B210" s="2">
        <v>7210</v>
      </c>
      <c r="C210" s="2" t="s">
        <v>1968</v>
      </c>
      <c r="D210" s="2" t="s">
        <v>1969</v>
      </c>
      <c r="E210" s="4" t="s">
        <v>34</v>
      </c>
      <c r="F210" s="2" t="s">
        <v>1970</v>
      </c>
      <c r="G210" s="2" t="s">
        <v>1971</v>
      </c>
      <c r="H210" s="2" t="s">
        <v>328</v>
      </c>
      <c r="I210" s="2" t="s">
        <v>974</v>
      </c>
      <c r="J210" s="2" t="s">
        <v>31</v>
      </c>
      <c r="K210" s="2" t="s">
        <v>92</v>
      </c>
      <c r="L210" s="2" t="s">
        <v>334</v>
      </c>
      <c r="M210" s="2" t="s">
        <v>40</v>
      </c>
      <c r="N210" s="2" t="s">
        <v>471</v>
      </c>
      <c r="O210" s="2" t="s">
        <v>132</v>
      </c>
      <c r="P210" s="2" t="s">
        <v>1972</v>
      </c>
      <c r="Q210" s="2" t="s">
        <v>182</v>
      </c>
      <c r="R210" s="2" t="s">
        <v>414</v>
      </c>
      <c r="S210" s="2" t="s">
        <v>35</v>
      </c>
      <c r="T210" s="139">
        <v>2.42</v>
      </c>
      <c r="U210" s="2" t="s">
        <v>1973</v>
      </c>
      <c r="V210" s="150">
        <v>7.1915999999999994E-2</v>
      </c>
      <c r="W210" s="152">
        <v>0.10178</v>
      </c>
      <c r="X210" s="4" t="s">
        <v>420</v>
      </c>
      <c r="Y210" s="4" t="s">
        <v>132</v>
      </c>
      <c r="Z210" s="139">
        <v>1775144</v>
      </c>
      <c r="AA210" s="139">
        <v>1</v>
      </c>
      <c r="AB210" s="139">
        <v>111.01</v>
      </c>
      <c r="AD210" s="139">
        <v>1970.587</v>
      </c>
      <c r="AG210" s="2" t="s">
        <v>37</v>
      </c>
      <c r="AH210" s="152">
        <v>1.2241999999999999E-2</v>
      </c>
      <c r="AI210" s="152">
        <v>5.93176830264048E-3</v>
      </c>
      <c r="AJ210" s="152">
        <v>1.4033444515786299E-3</v>
      </c>
    </row>
    <row r="211" spans="1:36">
      <c r="A211" s="2" t="s">
        <v>26</v>
      </c>
      <c r="B211" s="2">
        <v>7210</v>
      </c>
      <c r="C211" s="2" t="s">
        <v>1974</v>
      </c>
      <c r="D211" s="2" t="s">
        <v>1975</v>
      </c>
      <c r="E211" s="4" t="s">
        <v>1305</v>
      </c>
      <c r="F211" s="2" t="s">
        <v>1976</v>
      </c>
      <c r="G211" s="2" t="s">
        <v>1977</v>
      </c>
      <c r="H211" s="2" t="s">
        <v>328</v>
      </c>
      <c r="I211" s="2" t="s">
        <v>975</v>
      </c>
      <c r="J211" s="2" t="s">
        <v>31</v>
      </c>
      <c r="K211" s="2" t="s">
        <v>31</v>
      </c>
      <c r="L211" s="2" t="s">
        <v>334</v>
      </c>
      <c r="M211" s="2" t="s">
        <v>40</v>
      </c>
      <c r="N211" s="2" t="s">
        <v>453</v>
      </c>
      <c r="O211" s="2" t="s">
        <v>132</v>
      </c>
      <c r="P211" s="2" t="s">
        <v>1831</v>
      </c>
      <c r="Q211" s="2" t="s">
        <v>93</v>
      </c>
      <c r="R211" s="2" t="s">
        <v>416</v>
      </c>
      <c r="S211" s="2" t="s">
        <v>35</v>
      </c>
      <c r="T211" s="139">
        <v>3.9950000000000001</v>
      </c>
      <c r="U211" s="2" t="s">
        <v>1822</v>
      </c>
      <c r="V211" s="150">
        <v>7.0000000000000007E-2</v>
      </c>
      <c r="W211" s="152">
        <v>2.546E-2</v>
      </c>
      <c r="X211" s="4" t="s">
        <v>420</v>
      </c>
      <c r="Y211" s="4" t="s">
        <v>132</v>
      </c>
      <c r="Z211" s="139">
        <v>565440</v>
      </c>
      <c r="AA211" s="139">
        <v>1</v>
      </c>
      <c r="AB211" s="139">
        <v>118.9</v>
      </c>
      <c r="AD211" s="139">
        <v>672.30799999999999</v>
      </c>
      <c r="AG211" s="2" t="s">
        <v>37</v>
      </c>
      <c r="AH211" s="152">
        <v>0</v>
      </c>
      <c r="AI211" s="152">
        <v>2.02375003787071E-3</v>
      </c>
      <c r="AJ211" s="152">
        <v>4.78781072039463E-4</v>
      </c>
    </row>
    <row r="212" spans="1:36">
      <c r="A212" s="2" t="s">
        <v>26</v>
      </c>
      <c r="B212" s="2">
        <v>7210</v>
      </c>
      <c r="C212" s="2" t="s">
        <v>1978</v>
      </c>
      <c r="D212" s="2" t="s">
        <v>1979</v>
      </c>
      <c r="E212" s="4" t="s">
        <v>34</v>
      </c>
      <c r="F212" s="2" t="s">
        <v>1980</v>
      </c>
      <c r="G212" s="2" t="s">
        <v>1981</v>
      </c>
      <c r="H212" s="2" t="s">
        <v>328</v>
      </c>
      <c r="I212" s="2" t="s">
        <v>974</v>
      </c>
      <c r="J212" s="2" t="s">
        <v>31</v>
      </c>
      <c r="K212" s="2" t="s">
        <v>92</v>
      </c>
      <c r="L212" s="2" t="s">
        <v>334</v>
      </c>
      <c r="M212" s="2" t="s">
        <v>40</v>
      </c>
      <c r="N212" s="2" t="s">
        <v>471</v>
      </c>
      <c r="O212" s="2" t="s">
        <v>132</v>
      </c>
      <c r="P212" s="2" t="s">
        <v>1853</v>
      </c>
      <c r="Q212" s="2" t="s">
        <v>182</v>
      </c>
      <c r="R212" s="2" t="s">
        <v>414</v>
      </c>
      <c r="S212" s="2" t="s">
        <v>35</v>
      </c>
      <c r="T212" s="139">
        <v>0.247</v>
      </c>
      <c r="U212" s="2" t="s">
        <v>1982</v>
      </c>
      <c r="V212" s="150">
        <v>0.05</v>
      </c>
      <c r="W212" s="152">
        <v>6.0600000000000001E-2</v>
      </c>
      <c r="X212" s="4" t="s">
        <v>420</v>
      </c>
      <c r="Y212" s="4" t="s">
        <v>132</v>
      </c>
      <c r="Z212" s="139">
        <v>50068.94</v>
      </c>
      <c r="AA212" s="139">
        <v>1</v>
      </c>
      <c r="AB212" s="139">
        <v>101.04</v>
      </c>
      <c r="AD212" s="139">
        <v>50.59</v>
      </c>
      <c r="AG212" s="2" t="s">
        <v>37</v>
      </c>
      <c r="AH212" s="152">
        <v>1.8910000000000001E-3</v>
      </c>
      <c r="AI212" s="152">
        <v>1.5228257860360701E-4</v>
      </c>
      <c r="AJ212" s="152">
        <v>3.6027184618848E-5</v>
      </c>
    </row>
    <row r="213" spans="1:36">
      <c r="A213" s="2" t="s">
        <v>26</v>
      </c>
      <c r="B213" s="2">
        <v>7210</v>
      </c>
      <c r="C213" s="2" t="s">
        <v>1978</v>
      </c>
      <c r="D213" s="2" t="s">
        <v>1979</v>
      </c>
      <c r="E213" s="4" t="s">
        <v>34</v>
      </c>
      <c r="F213" s="2" t="s">
        <v>1983</v>
      </c>
      <c r="G213" s="2" t="s">
        <v>1984</v>
      </c>
      <c r="H213" s="2" t="s">
        <v>328</v>
      </c>
      <c r="I213" s="2" t="s">
        <v>974</v>
      </c>
      <c r="J213" s="2" t="s">
        <v>31</v>
      </c>
      <c r="K213" s="2" t="s">
        <v>92</v>
      </c>
      <c r="L213" s="2" t="s">
        <v>334</v>
      </c>
      <c r="M213" s="2" t="s">
        <v>40</v>
      </c>
      <c r="N213" s="2" t="s">
        <v>471</v>
      </c>
      <c r="O213" s="2" t="s">
        <v>132</v>
      </c>
      <c r="P213" s="2" t="s">
        <v>1807</v>
      </c>
      <c r="Q213" s="2" t="s">
        <v>182</v>
      </c>
      <c r="R213" s="2" t="s">
        <v>414</v>
      </c>
      <c r="S213" s="2" t="s">
        <v>35</v>
      </c>
      <c r="T213" s="139">
        <v>2.0030000000000001</v>
      </c>
      <c r="U213" s="2" t="s">
        <v>1832</v>
      </c>
      <c r="V213" s="150">
        <v>7.7499999999999999E-2</v>
      </c>
      <c r="W213" s="152">
        <v>7.9750000000000001E-2</v>
      </c>
      <c r="X213" s="4" t="s">
        <v>420</v>
      </c>
      <c r="Y213" s="4" t="s">
        <v>132</v>
      </c>
      <c r="Z213" s="139">
        <v>3465000</v>
      </c>
      <c r="AA213" s="139">
        <v>1</v>
      </c>
      <c r="AB213" s="139">
        <v>101.82</v>
      </c>
      <c r="AD213" s="139">
        <v>3528.0630000000001</v>
      </c>
      <c r="AG213" s="2" t="s">
        <v>37</v>
      </c>
      <c r="AH213" s="152">
        <v>8.8749999999999992E-3</v>
      </c>
      <c r="AI213" s="152">
        <v>1.0620007393425401E-2</v>
      </c>
      <c r="AJ213" s="152">
        <v>2.5124933562650198E-3</v>
      </c>
    </row>
    <row r="214" spans="1:36">
      <c r="A214" s="2" t="s">
        <v>26</v>
      </c>
      <c r="B214" s="2">
        <v>7210</v>
      </c>
      <c r="C214" s="2" t="s">
        <v>1978</v>
      </c>
      <c r="D214" s="2" t="s">
        <v>1979</v>
      </c>
      <c r="E214" s="4" t="s">
        <v>34</v>
      </c>
      <c r="F214" s="2" t="s">
        <v>1985</v>
      </c>
      <c r="G214" s="2" t="s">
        <v>1986</v>
      </c>
      <c r="H214" s="2" t="s">
        <v>328</v>
      </c>
      <c r="I214" s="2" t="s">
        <v>974</v>
      </c>
      <c r="J214" s="2" t="s">
        <v>31</v>
      </c>
      <c r="K214" s="2" t="s">
        <v>92</v>
      </c>
      <c r="L214" s="2" t="s">
        <v>334</v>
      </c>
      <c r="M214" s="2" t="s">
        <v>40</v>
      </c>
      <c r="N214" s="2" t="s">
        <v>471</v>
      </c>
      <c r="O214" s="2" t="s">
        <v>132</v>
      </c>
      <c r="P214" s="2" t="s">
        <v>1853</v>
      </c>
      <c r="Q214" s="2" t="s">
        <v>182</v>
      </c>
      <c r="R214" s="2" t="s">
        <v>414</v>
      </c>
      <c r="S214" s="2" t="s">
        <v>35</v>
      </c>
      <c r="T214" s="139">
        <v>2.4140000000000001</v>
      </c>
      <c r="U214" s="2" t="s">
        <v>1987</v>
      </c>
      <c r="V214" s="150">
        <v>6.8000000000000005E-2</v>
      </c>
      <c r="W214" s="152">
        <v>6.3850000000000004E-2</v>
      </c>
      <c r="X214" s="4" t="s">
        <v>420</v>
      </c>
      <c r="Y214" s="4" t="s">
        <v>132</v>
      </c>
      <c r="Z214" s="139">
        <v>2033040</v>
      </c>
      <c r="AA214" s="139">
        <v>1</v>
      </c>
      <c r="AB214" s="139">
        <v>102.93</v>
      </c>
      <c r="AD214" s="139">
        <v>2092.6080000000002</v>
      </c>
      <c r="AG214" s="2" t="s">
        <v>37</v>
      </c>
      <c r="AH214" s="152">
        <v>6.4949999999999999E-3</v>
      </c>
      <c r="AI214" s="152">
        <v>6.2990692615698101E-3</v>
      </c>
      <c r="AJ214" s="152">
        <v>1.49024092771772E-3</v>
      </c>
    </row>
    <row r="215" spans="1:36">
      <c r="A215" s="2" t="s">
        <v>26</v>
      </c>
      <c r="B215" s="2">
        <v>7210</v>
      </c>
      <c r="C215" s="2" t="s">
        <v>1988</v>
      </c>
      <c r="D215" s="2" t="s">
        <v>1989</v>
      </c>
      <c r="E215" s="4" t="s">
        <v>1305</v>
      </c>
      <c r="F215" s="2" t="s">
        <v>1990</v>
      </c>
      <c r="G215" s="2" t="s">
        <v>1991</v>
      </c>
      <c r="H215" s="2" t="s">
        <v>328</v>
      </c>
      <c r="I215" s="2" t="s">
        <v>179</v>
      </c>
      <c r="J215" s="2" t="s">
        <v>31</v>
      </c>
      <c r="K215" s="2" t="s">
        <v>31</v>
      </c>
      <c r="L215" s="2" t="s">
        <v>334</v>
      </c>
      <c r="M215" s="2" t="s">
        <v>40</v>
      </c>
      <c r="N215" s="2" t="s">
        <v>454</v>
      </c>
      <c r="O215" s="2" t="s">
        <v>132</v>
      </c>
      <c r="P215" s="2" t="s">
        <v>94</v>
      </c>
      <c r="Q215" s="2" t="s">
        <v>422</v>
      </c>
      <c r="R215" s="2" t="s">
        <v>414</v>
      </c>
      <c r="S215" s="2" t="s">
        <v>35</v>
      </c>
      <c r="T215" s="139">
        <v>4.2549999999999999</v>
      </c>
      <c r="U215" s="2" t="s">
        <v>1992</v>
      </c>
      <c r="V215" s="150">
        <v>2E-3</v>
      </c>
      <c r="W215" s="152">
        <v>1.9359999999999999E-2</v>
      </c>
      <c r="X215" s="4" t="s">
        <v>420</v>
      </c>
      <c r="Y215" s="4" t="s">
        <v>132</v>
      </c>
      <c r="Z215" s="139">
        <v>2436791.15</v>
      </c>
      <c r="AA215" s="139">
        <v>1</v>
      </c>
      <c r="AB215" s="139">
        <v>101.27</v>
      </c>
      <c r="AD215" s="139">
        <v>2467.7379999999998</v>
      </c>
      <c r="AG215" s="2" t="s">
        <v>37</v>
      </c>
      <c r="AH215" s="152">
        <v>5.6400000000000005E-4</v>
      </c>
      <c r="AI215" s="152">
        <v>7.4282687207130301E-3</v>
      </c>
      <c r="AJ215" s="152">
        <v>1.7573882124504801E-3</v>
      </c>
    </row>
    <row r="216" spans="1:36">
      <c r="A216" s="2" t="s">
        <v>26</v>
      </c>
      <c r="B216" s="2">
        <v>7210</v>
      </c>
      <c r="C216" s="2" t="s">
        <v>1988</v>
      </c>
      <c r="D216" s="2" t="s">
        <v>1989</v>
      </c>
      <c r="E216" s="4" t="s">
        <v>1305</v>
      </c>
      <c r="F216" s="2" t="s">
        <v>2421</v>
      </c>
      <c r="G216" s="2" t="s">
        <v>2422</v>
      </c>
      <c r="H216" s="2" t="s">
        <v>328</v>
      </c>
      <c r="I216" s="2" t="s">
        <v>974</v>
      </c>
      <c r="J216" s="2" t="s">
        <v>31</v>
      </c>
      <c r="K216" s="2" t="s">
        <v>31</v>
      </c>
      <c r="L216" s="2" t="s">
        <v>334</v>
      </c>
      <c r="M216" s="2" t="s">
        <v>40</v>
      </c>
      <c r="N216" s="2" t="s">
        <v>454</v>
      </c>
      <c r="O216" s="2" t="s">
        <v>132</v>
      </c>
      <c r="P216" s="2" t="s">
        <v>94</v>
      </c>
      <c r="Q216" s="2" t="s">
        <v>422</v>
      </c>
      <c r="R216" s="2" t="s">
        <v>414</v>
      </c>
      <c r="S216" s="2" t="s">
        <v>35</v>
      </c>
      <c r="T216" s="139">
        <v>0.67900000000000005</v>
      </c>
      <c r="U216" s="2" t="s">
        <v>2423</v>
      </c>
      <c r="V216" s="150">
        <v>1.8700000000000001E-2</v>
      </c>
      <c r="W216" s="152">
        <v>4.36E-2</v>
      </c>
      <c r="X216" s="4" t="s">
        <v>420</v>
      </c>
      <c r="Y216" s="4" t="s">
        <v>132</v>
      </c>
      <c r="Z216" s="139">
        <v>616098.31000000006</v>
      </c>
      <c r="AA216" s="139">
        <v>1</v>
      </c>
      <c r="AB216" s="139">
        <v>98.97</v>
      </c>
      <c r="AD216" s="139">
        <v>609.75199999999995</v>
      </c>
      <c r="AG216" s="2" t="s">
        <v>37</v>
      </c>
      <c r="AH216" s="152">
        <v>2.2300000000000002E-3</v>
      </c>
      <c r="AI216" s="152">
        <v>1.8354479584468801E-3</v>
      </c>
      <c r="AJ216" s="152">
        <v>4.3423235319241601E-4</v>
      </c>
    </row>
    <row r="217" spans="1:36">
      <c r="A217" s="2" t="s">
        <v>26</v>
      </c>
      <c r="B217" s="2">
        <v>7210</v>
      </c>
      <c r="C217" s="2" t="s">
        <v>1988</v>
      </c>
      <c r="D217" s="2" t="s">
        <v>1989</v>
      </c>
      <c r="E217" s="4" t="s">
        <v>1305</v>
      </c>
      <c r="F217" s="2" t="s">
        <v>2424</v>
      </c>
      <c r="G217" s="2" t="s">
        <v>2425</v>
      </c>
      <c r="H217" s="2" t="s">
        <v>328</v>
      </c>
      <c r="I217" s="2" t="s">
        <v>974</v>
      </c>
      <c r="J217" s="2" t="s">
        <v>31</v>
      </c>
      <c r="K217" s="2" t="s">
        <v>31</v>
      </c>
      <c r="L217" s="2" t="s">
        <v>334</v>
      </c>
      <c r="M217" s="2" t="s">
        <v>40</v>
      </c>
      <c r="N217" s="2" t="s">
        <v>454</v>
      </c>
      <c r="O217" s="2" t="s">
        <v>132</v>
      </c>
      <c r="P217" s="2" t="s">
        <v>94</v>
      </c>
      <c r="Q217" s="2" t="s">
        <v>422</v>
      </c>
      <c r="R217" s="2" t="s">
        <v>414</v>
      </c>
      <c r="S217" s="2" t="s">
        <v>35</v>
      </c>
      <c r="T217" s="139">
        <v>3.411</v>
      </c>
      <c r="U217" s="2" t="s">
        <v>2426</v>
      </c>
      <c r="V217" s="150">
        <v>2.6800000000000001E-2</v>
      </c>
      <c r="W217" s="152">
        <v>4.4720000000000003E-2</v>
      </c>
      <c r="X217" s="4" t="s">
        <v>420</v>
      </c>
      <c r="Y217" s="4" t="s">
        <v>132</v>
      </c>
      <c r="Z217" s="139">
        <v>1400287.94</v>
      </c>
      <c r="AA217" s="139">
        <v>1</v>
      </c>
      <c r="AB217" s="139">
        <v>95.02</v>
      </c>
      <c r="AD217" s="139">
        <v>1330.5540000000001</v>
      </c>
      <c r="AG217" s="2" t="s">
        <v>37</v>
      </c>
      <c r="AH217" s="152">
        <v>6.1300000000000005E-4</v>
      </c>
      <c r="AI217" s="152">
        <v>4.0051691468075802E-3</v>
      </c>
      <c r="AJ217" s="152">
        <v>9.4754744505182002E-4</v>
      </c>
    </row>
    <row r="218" spans="1:36">
      <c r="A218" s="2" t="s">
        <v>26</v>
      </c>
      <c r="B218" s="2">
        <v>7210</v>
      </c>
      <c r="C218" s="2" t="s">
        <v>1993</v>
      </c>
      <c r="D218" s="2" t="s">
        <v>1994</v>
      </c>
      <c r="E218" s="4" t="s">
        <v>1305</v>
      </c>
      <c r="F218" s="2" t="s">
        <v>1995</v>
      </c>
      <c r="G218" s="2" t="s">
        <v>1996</v>
      </c>
      <c r="H218" s="2" t="s">
        <v>328</v>
      </c>
      <c r="I218" s="2" t="s">
        <v>179</v>
      </c>
      <c r="J218" s="2" t="s">
        <v>31</v>
      </c>
      <c r="K218" s="2" t="s">
        <v>31</v>
      </c>
      <c r="L218" s="2" t="s">
        <v>334</v>
      </c>
      <c r="M218" s="2" t="s">
        <v>40</v>
      </c>
      <c r="N218" s="2" t="s">
        <v>446</v>
      </c>
      <c r="O218" s="2" t="s">
        <v>132</v>
      </c>
      <c r="P218" s="2" t="s">
        <v>1803</v>
      </c>
      <c r="Q218" s="2" t="s">
        <v>422</v>
      </c>
      <c r="R218" s="2" t="s">
        <v>414</v>
      </c>
      <c r="S218" s="2" t="s">
        <v>35</v>
      </c>
      <c r="T218" s="139">
        <v>3.9649999999999999</v>
      </c>
      <c r="U218" s="2" t="s">
        <v>1997</v>
      </c>
      <c r="V218" s="150">
        <v>1.7999999999999999E-2</v>
      </c>
      <c r="W218" s="152">
        <v>3.1009999999999999E-2</v>
      </c>
      <c r="X218" s="4" t="s">
        <v>420</v>
      </c>
      <c r="Y218" s="4" t="s">
        <v>132</v>
      </c>
      <c r="Z218" s="139">
        <v>1620507.39</v>
      </c>
      <c r="AA218" s="139">
        <v>1</v>
      </c>
      <c r="AB218" s="139">
        <v>106.25</v>
      </c>
      <c r="AD218" s="139">
        <v>1721.789</v>
      </c>
      <c r="AG218" s="2" t="s">
        <v>37</v>
      </c>
      <c r="AH218" s="152">
        <v>1.4790000000000001E-3</v>
      </c>
      <c r="AI218" s="152">
        <v>5.1828476395778204E-3</v>
      </c>
      <c r="AJ218" s="152">
        <v>1.22616395437113E-3</v>
      </c>
    </row>
    <row r="219" spans="1:36">
      <c r="A219" s="2" t="s">
        <v>26</v>
      </c>
      <c r="B219" s="2">
        <v>7210</v>
      </c>
      <c r="C219" s="2" t="s">
        <v>1998</v>
      </c>
      <c r="D219" s="2" t="s">
        <v>1999</v>
      </c>
      <c r="E219" s="4" t="s">
        <v>1305</v>
      </c>
      <c r="F219" s="2" t="s">
        <v>2000</v>
      </c>
      <c r="G219" s="2" t="s">
        <v>2001</v>
      </c>
      <c r="H219" s="2" t="s">
        <v>328</v>
      </c>
      <c r="I219" s="2" t="s">
        <v>179</v>
      </c>
      <c r="J219" s="2" t="s">
        <v>31</v>
      </c>
      <c r="K219" s="2" t="s">
        <v>31</v>
      </c>
      <c r="L219" s="2" t="s">
        <v>334</v>
      </c>
      <c r="M219" s="2" t="s">
        <v>40</v>
      </c>
      <c r="N219" s="2" t="s">
        <v>470</v>
      </c>
      <c r="O219" s="2" t="s">
        <v>132</v>
      </c>
      <c r="P219" s="2" t="s">
        <v>1853</v>
      </c>
      <c r="Q219" s="2" t="s">
        <v>182</v>
      </c>
      <c r="R219" s="2" t="s">
        <v>414</v>
      </c>
      <c r="S219" s="2" t="s">
        <v>35</v>
      </c>
      <c r="T219" s="139">
        <v>3.665</v>
      </c>
      <c r="U219" s="2" t="s">
        <v>2002</v>
      </c>
      <c r="V219" s="150">
        <v>2.7E-2</v>
      </c>
      <c r="W219" s="152">
        <v>2.8670000000000001E-2</v>
      </c>
      <c r="X219" s="4" t="s">
        <v>420</v>
      </c>
      <c r="Y219" s="4" t="s">
        <v>132</v>
      </c>
      <c r="Z219" s="139">
        <v>945000</v>
      </c>
      <c r="AA219" s="139">
        <v>1</v>
      </c>
      <c r="AB219" s="139">
        <v>103.46</v>
      </c>
      <c r="AD219" s="139">
        <v>977.697</v>
      </c>
      <c r="AG219" s="2" t="s">
        <v>37</v>
      </c>
      <c r="AH219" s="152">
        <v>2.5539999999999998E-3</v>
      </c>
      <c r="AI219" s="152">
        <v>2.9430169950281199E-3</v>
      </c>
      <c r="AJ219" s="152">
        <v>6.9626228809979999E-4</v>
      </c>
    </row>
    <row r="220" spans="1:36">
      <c r="A220" s="2" t="s">
        <v>26</v>
      </c>
      <c r="B220" s="2">
        <v>7210</v>
      </c>
      <c r="C220" s="2" t="s">
        <v>1998</v>
      </c>
      <c r="D220" s="2" t="s">
        <v>1999</v>
      </c>
      <c r="E220" s="4" t="s">
        <v>1305</v>
      </c>
      <c r="F220" s="2" t="s">
        <v>2003</v>
      </c>
      <c r="G220" s="2" t="s">
        <v>2004</v>
      </c>
      <c r="H220" s="2" t="s">
        <v>328</v>
      </c>
      <c r="I220" s="2" t="s">
        <v>179</v>
      </c>
      <c r="J220" s="2" t="s">
        <v>31</v>
      </c>
      <c r="K220" s="2" t="s">
        <v>31</v>
      </c>
      <c r="L220" s="2" t="s">
        <v>334</v>
      </c>
      <c r="M220" s="2" t="s">
        <v>40</v>
      </c>
      <c r="N220" s="2" t="s">
        <v>470</v>
      </c>
      <c r="O220" s="2" t="s">
        <v>132</v>
      </c>
      <c r="P220" s="2" t="s">
        <v>1853</v>
      </c>
      <c r="Q220" s="2" t="s">
        <v>182</v>
      </c>
      <c r="R220" s="2" t="s">
        <v>414</v>
      </c>
      <c r="S220" s="2" t="s">
        <v>35</v>
      </c>
      <c r="T220" s="139">
        <v>3.2709999999999999</v>
      </c>
      <c r="U220" s="2" t="s">
        <v>1926</v>
      </c>
      <c r="V220" s="150">
        <v>1.7999999999999999E-2</v>
      </c>
      <c r="W220" s="152">
        <v>2.4129999999999999E-2</v>
      </c>
      <c r="X220" s="4" t="s">
        <v>420</v>
      </c>
      <c r="Y220" s="4" t="s">
        <v>132</v>
      </c>
      <c r="Z220" s="139">
        <v>1182911.3500000001</v>
      </c>
      <c r="AA220" s="139">
        <v>1</v>
      </c>
      <c r="AB220" s="139">
        <v>110.59</v>
      </c>
      <c r="AD220" s="139">
        <v>1308.182</v>
      </c>
      <c r="AG220" s="2" t="s">
        <v>37</v>
      </c>
      <c r="AH220" s="152">
        <v>1.4120000000000001E-3</v>
      </c>
      <c r="AI220" s="152">
        <v>3.9378262015196102E-3</v>
      </c>
      <c r="AJ220" s="152">
        <v>9.3161537491671801E-4</v>
      </c>
    </row>
    <row r="221" spans="1:36">
      <c r="A221" s="2" t="s">
        <v>26</v>
      </c>
      <c r="B221" s="2">
        <v>7210</v>
      </c>
      <c r="C221" s="2" t="s">
        <v>1531</v>
      </c>
      <c r="D221" s="2" t="s">
        <v>1532</v>
      </c>
      <c r="E221" s="4" t="s">
        <v>1305</v>
      </c>
      <c r="F221" s="2" t="s">
        <v>2005</v>
      </c>
      <c r="G221" s="2" t="s">
        <v>2006</v>
      </c>
      <c r="H221" s="2" t="s">
        <v>328</v>
      </c>
      <c r="I221" s="2" t="s">
        <v>179</v>
      </c>
      <c r="J221" s="2" t="s">
        <v>31</v>
      </c>
      <c r="K221" s="2" t="s">
        <v>31</v>
      </c>
      <c r="L221" s="2" t="s">
        <v>334</v>
      </c>
      <c r="M221" s="2" t="s">
        <v>40</v>
      </c>
      <c r="N221" s="2" t="s">
        <v>451</v>
      </c>
      <c r="O221" s="2" t="s">
        <v>132</v>
      </c>
      <c r="P221" s="2" t="s">
        <v>1881</v>
      </c>
      <c r="Q221" s="2" t="s">
        <v>422</v>
      </c>
      <c r="R221" s="2" t="s">
        <v>414</v>
      </c>
      <c r="S221" s="2" t="s">
        <v>35</v>
      </c>
      <c r="T221" s="139">
        <v>4.7969999999999997</v>
      </c>
      <c r="U221" s="2" t="s">
        <v>2007</v>
      </c>
      <c r="V221" s="150">
        <v>4.4000000000000003E-3</v>
      </c>
      <c r="W221" s="152">
        <v>2.2110000000000001E-2</v>
      </c>
      <c r="X221" s="4" t="s">
        <v>420</v>
      </c>
      <c r="Y221" s="4" t="s">
        <v>132</v>
      </c>
      <c r="Z221" s="139">
        <v>431240.4</v>
      </c>
      <c r="AA221" s="139">
        <v>1</v>
      </c>
      <c r="AB221" s="139">
        <v>102.43</v>
      </c>
      <c r="AD221" s="139">
        <v>441.72</v>
      </c>
      <c r="AG221" s="2" t="s">
        <v>37</v>
      </c>
      <c r="AH221" s="152">
        <v>5.6999999999999998E-4</v>
      </c>
      <c r="AI221" s="152">
        <v>1.3296431494808599E-3</v>
      </c>
      <c r="AJ221" s="152">
        <v>3.1456847961726597E-4</v>
      </c>
    </row>
    <row r="222" spans="1:36">
      <c r="A222" s="2" t="s">
        <v>26</v>
      </c>
      <c r="B222" s="2">
        <v>7210</v>
      </c>
      <c r="C222" s="2" t="s">
        <v>2427</v>
      </c>
      <c r="D222" s="2" t="s">
        <v>2428</v>
      </c>
      <c r="E222" s="4" t="s">
        <v>1305</v>
      </c>
      <c r="F222" s="2" t="s">
        <v>2429</v>
      </c>
      <c r="G222" s="2" t="s">
        <v>2430</v>
      </c>
      <c r="H222" s="2" t="s">
        <v>328</v>
      </c>
      <c r="I222" s="2" t="s">
        <v>974</v>
      </c>
      <c r="J222" s="2" t="s">
        <v>31</v>
      </c>
      <c r="K222" s="2" t="s">
        <v>31</v>
      </c>
      <c r="L222" s="2" t="s">
        <v>334</v>
      </c>
      <c r="M222" s="2" t="s">
        <v>40</v>
      </c>
      <c r="N222" s="2" t="s">
        <v>451</v>
      </c>
      <c r="O222" s="2" t="s">
        <v>132</v>
      </c>
      <c r="P222" s="2" t="s">
        <v>1881</v>
      </c>
      <c r="Q222" s="2" t="s">
        <v>422</v>
      </c>
      <c r="R222" s="2" t="s">
        <v>414</v>
      </c>
      <c r="S222" s="2" t="s">
        <v>35</v>
      </c>
      <c r="T222" s="139">
        <v>5.2210000000000001</v>
      </c>
      <c r="U222" s="2" t="s">
        <v>2431</v>
      </c>
      <c r="V222" s="150">
        <v>1.95E-2</v>
      </c>
      <c r="W222" s="152">
        <v>5.008E-2</v>
      </c>
      <c r="X222" s="4" t="s">
        <v>420</v>
      </c>
      <c r="Y222" s="4" t="s">
        <v>132</v>
      </c>
      <c r="Z222" s="139">
        <v>800000.97</v>
      </c>
      <c r="AA222" s="139">
        <v>1</v>
      </c>
      <c r="AB222" s="139">
        <v>85.74</v>
      </c>
      <c r="AD222" s="139">
        <v>685.92100000000005</v>
      </c>
      <c r="AG222" s="2" t="s">
        <v>37</v>
      </c>
      <c r="AH222" s="152">
        <v>7.0200000000000004E-4</v>
      </c>
      <c r="AI222" s="152">
        <v>2.0647262545268898E-3</v>
      </c>
      <c r="AJ222" s="152">
        <v>4.88475271704262E-4</v>
      </c>
    </row>
    <row r="223" spans="1:36">
      <c r="A223" s="2" t="s">
        <v>26</v>
      </c>
      <c r="B223" s="2">
        <v>7210</v>
      </c>
      <c r="C223" s="2" t="s">
        <v>2008</v>
      </c>
      <c r="D223" s="2" t="s">
        <v>2009</v>
      </c>
      <c r="E223" s="4" t="s">
        <v>34</v>
      </c>
      <c r="F223" s="2" t="s">
        <v>2010</v>
      </c>
      <c r="G223" s="2" t="s">
        <v>2011</v>
      </c>
      <c r="H223" s="2" t="s">
        <v>328</v>
      </c>
      <c r="I223" s="2" t="s">
        <v>974</v>
      </c>
      <c r="J223" s="2" t="s">
        <v>31</v>
      </c>
      <c r="K223" s="2" t="s">
        <v>92</v>
      </c>
      <c r="L223" s="2" t="s">
        <v>334</v>
      </c>
      <c r="M223" s="2" t="s">
        <v>40</v>
      </c>
      <c r="N223" s="2" t="s">
        <v>471</v>
      </c>
      <c r="O223" s="2" t="s">
        <v>132</v>
      </c>
      <c r="P223" s="2" t="s">
        <v>1814</v>
      </c>
      <c r="Q223" s="2" t="s">
        <v>182</v>
      </c>
      <c r="R223" s="2" t="s">
        <v>414</v>
      </c>
      <c r="S223" s="2" t="s">
        <v>35</v>
      </c>
      <c r="T223" s="139">
        <v>2.149</v>
      </c>
      <c r="U223" s="2" t="s">
        <v>2012</v>
      </c>
      <c r="V223" s="150">
        <v>4.3499999999999997E-2</v>
      </c>
      <c r="W223" s="152">
        <v>6.5180000000000002E-2</v>
      </c>
      <c r="X223" s="4" t="s">
        <v>420</v>
      </c>
      <c r="Y223" s="4" t="s">
        <v>132</v>
      </c>
      <c r="Z223" s="139">
        <v>1957107</v>
      </c>
      <c r="AA223" s="139">
        <v>1</v>
      </c>
      <c r="AB223" s="139">
        <v>96.44</v>
      </c>
      <c r="AD223" s="139">
        <v>1887.434</v>
      </c>
      <c r="AG223" s="2" t="s">
        <v>37</v>
      </c>
      <c r="AH223" s="152">
        <v>4.0350000000000004E-3</v>
      </c>
      <c r="AI223" s="152">
        <v>5.6814640035902104E-3</v>
      </c>
      <c r="AJ223" s="152">
        <v>1.3441271775117901E-3</v>
      </c>
    </row>
    <row r="224" spans="1:36">
      <c r="A224" s="2" t="s">
        <v>26</v>
      </c>
      <c r="B224" s="2">
        <v>7210</v>
      </c>
      <c r="C224" s="2" t="s">
        <v>2008</v>
      </c>
      <c r="D224" s="2" t="s">
        <v>2009</v>
      </c>
      <c r="E224" s="4" t="s">
        <v>34</v>
      </c>
      <c r="F224" s="2" t="s">
        <v>2013</v>
      </c>
      <c r="G224" s="2" t="s">
        <v>2014</v>
      </c>
      <c r="H224" s="2" t="s">
        <v>328</v>
      </c>
      <c r="I224" s="2" t="s">
        <v>974</v>
      </c>
      <c r="J224" s="2" t="s">
        <v>31</v>
      </c>
      <c r="K224" s="2" t="s">
        <v>92</v>
      </c>
      <c r="L224" s="2" t="s">
        <v>334</v>
      </c>
      <c r="M224" s="2" t="s">
        <v>40</v>
      </c>
      <c r="N224" s="2" t="s">
        <v>471</v>
      </c>
      <c r="O224" s="2" t="s">
        <v>132</v>
      </c>
      <c r="P224" s="2" t="s">
        <v>2015</v>
      </c>
      <c r="Q224" s="2" t="s">
        <v>182</v>
      </c>
      <c r="R224" s="2" t="s">
        <v>414</v>
      </c>
      <c r="S224" s="2" t="s">
        <v>35</v>
      </c>
      <c r="T224" s="139">
        <v>1.385</v>
      </c>
      <c r="U224" s="2" t="s">
        <v>2016</v>
      </c>
      <c r="V224" s="150">
        <v>4.8000000000000001E-2</v>
      </c>
      <c r="W224" s="152">
        <v>5.5480000000000002E-2</v>
      </c>
      <c r="X224" s="4" t="s">
        <v>420</v>
      </c>
      <c r="Y224" s="4" t="s">
        <v>132</v>
      </c>
      <c r="Z224" s="139">
        <v>983617.45</v>
      </c>
      <c r="AA224" s="139">
        <v>1</v>
      </c>
      <c r="AB224" s="139">
        <v>101.1</v>
      </c>
      <c r="AD224" s="139">
        <v>994.43700000000001</v>
      </c>
      <c r="AG224" s="2" t="s">
        <v>37</v>
      </c>
      <c r="AH224" s="152">
        <v>2.3140000000000001E-3</v>
      </c>
      <c r="AI224" s="152">
        <v>2.9934076749215102E-3</v>
      </c>
      <c r="AJ224" s="152">
        <v>7.0818377212138498E-4</v>
      </c>
    </row>
    <row r="225" spans="1:36">
      <c r="A225" s="2" t="s">
        <v>26</v>
      </c>
      <c r="B225" s="2">
        <v>7210</v>
      </c>
      <c r="C225" s="2" t="s">
        <v>2017</v>
      </c>
      <c r="D225" s="2" t="s">
        <v>2018</v>
      </c>
      <c r="E225" s="4" t="s">
        <v>1305</v>
      </c>
      <c r="F225" s="2" t="s">
        <v>2019</v>
      </c>
      <c r="G225" s="2" t="s">
        <v>2020</v>
      </c>
      <c r="H225" s="2" t="s">
        <v>328</v>
      </c>
      <c r="I225" s="2" t="s">
        <v>974</v>
      </c>
      <c r="J225" s="2" t="s">
        <v>31</v>
      </c>
      <c r="K225" s="2" t="s">
        <v>31</v>
      </c>
      <c r="L225" s="2" t="s">
        <v>334</v>
      </c>
      <c r="M225" s="2" t="s">
        <v>40</v>
      </c>
      <c r="N225" s="2" t="s">
        <v>470</v>
      </c>
      <c r="O225" s="2" t="s">
        <v>132</v>
      </c>
      <c r="P225" s="2" t="s">
        <v>1831</v>
      </c>
      <c r="Q225" s="2" t="s">
        <v>93</v>
      </c>
      <c r="R225" s="2" t="s">
        <v>414</v>
      </c>
      <c r="S225" s="2" t="s">
        <v>35</v>
      </c>
      <c r="T225" s="139">
        <v>2.0259999999999998</v>
      </c>
      <c r="U225" s="2" t="s">
        <v>2021</v>
      </c>
      <c r="V225" s="150">
        <v>2.9000000000000001E-2</v>
      </c>
      <c r="W225" s="152">
        <v>6.9419999999999996E-2</v>
      </c>
      <c r="X225" s="4" t="s">
        <v>420</v>
      </c>
      <c r="Y225" s="4" t="s">
        <v>132</v>
      </c>
      <c r="Z225" s="139">
        <v>4224590</v>
      </c>
      <c r="AA225" s="139">
        <v>1</v>
      </c>
      <c r="AB225" s="139">
        <v>93.16</v>
      </c>
      <c r="AD225" s="139">
        <v>3935.6280000000002</v>
      </c>
      <c r="AG225" s="2" t="s">
        <v>37</v>
      </c>
      <c r="AH225" s="152">
        <v>2.8164000000000002E-2</v>
      </c>
      <c r="AI225" s="152">
        <v>1.18468402987851E-2</v>
      </c>
      <c r="AJ225" s="152">
        <v>2.8027388720893902E-3</v>
      </c>
    </row>
    <row r="226" spans="1:36">
      <c r="A226" s="2" t="s">
        <v>26</v>
      </c>
      <c r="B226" s="2">
        <v>7210</v>
      </c>
      <c r="C226" s="2" t="s">
        <v>2017</v>
      </c>
      <c r="D226" s="2" t="s">
        <v>2018</v>
      </c>
      <c r="E226" s="4" t="s">
        <v>1305</v>
      </c>
      <c r="F226" s="2" t="s">
        <v>2022</v>
      </c>
      <c r="G226" s="2" t="s">
        <v>2023</v>
      </c>
      <c r="H226" s="2" t="s">
        <v>328</v>
      </c>
      <c r="I226" s="2" t="s">
        <v>179</v>
      </c>
      <c r="J226" s="2" t="s">
        <v>31</v>
      </c>
      <c r="K226" s="2" t="s">
        <v>31</v>
      </c>
      <c r="L226" s="2" t="s">
        <v>334</v>
      </c>
      <c r="M226" s="2" t="s">
        <v>40</v>
      </c>
      <c r="N226" s="2" t="s">
        <v>453</v>
      </c>
      <c r="O226" s="2" t="s">
        <v>132</v>
      </c>
      <c r="P226" s="2" t="s">
        <v>1831</v>
      </c>
      <c r="Q226" s="2" t="s">
        <v>93</v>
      </c>
      <c r="R226" s="2" t="s">
        <v>414</v>
      </c>
      <c r="S226" s="2" t="s">
        <v>35</v>
      </c>
      <c r="T226" s="139">
        <v>2.1030000000000002</v>
      </c>
      <c r="U226" s="2" t="s">
        <v>1987</v>
      </c>
      <c r="V226" s="150">
        <v>3.5000000000000003E-2</v>
      </c>
      <c r="W226" s="152">
        <v>4.3380000000000002E-2</v>
      </c>
      <c r="X226" s="4" t="s">
        <v>420</v>
      </c>
      <c r="Y226" s="4" t="s">
        <v>132</v>
      </c>
      <c r="Z226" s="139">
        <v>1704600</v>
      </c>
      <c r="AA226" s="139">
        <v>1</v>
      </c>
      <c r="AB226" s="139">
        <v>105</v>
      </c>
      <c r="AD226" s="139">
        <v>1789.83</v>
      </c>
      <c r="AG226" s="2" t="s">
        <v>37</v>
      </c>
      <c r="AH226" s="152">
        <v>8.9800000000000001E-3</v>
      </c>
      <c r="AI226" s="152">
        <v>5.3876611140375504E-3</v>
      </c>
      <c r="AJ226" s="152">
        <v>1.27461895772378E-3</v>
      </c>
    </row>
    <row r="227" spans="1:36">
      <c r="A227" s="2" t="s">
        <v>26</v>
      </c>
      <c r="B227" s="2">
        <v>7210</v>
      </c>
      <c r="C227" s="2" t="s">
        <v>2017</v>
      </c>
      <c r="D227" s="2" t="s">
        <v>2018</v>
      </c>
      <c r="E227" s="4" t="s">
        <v>1305</v>
      </c>
      <c r="F227" s="2" t="s">
        <v>2024</v>
      </c>
      <c r="G227" s="2" t="s">
        <v>2025</v>
      </c>
      <c r="H227" s="2" t="s">
        <v>328</v>
      </c>
      <c r="I227" s="2" t="s">
        <v>974</v>
      </c>
      <c r="J227" s="2" t="s">
        <v>31</v>
      </c>
      <c r="K227" s="2" t="s">
        <v>31</v>
      </c>
      <c r="L227" s="2" t="s">
        <v>334</v>
      </c>
      <c r="M227" s="2" t="s">
        <v>40</v>
      </c>
      <c r="N227" s="2" t="s">
        <v>453</v>
      </c>
      <c r="O227" s="2" t="s">
        <v>132</v>
      </c>
      <c r="P227" s="2" t="s">
        <v>1831</v>
      </c>
      <c r="Q227" s="2" t="s">
        <v>93</v>
      </c>
      <c r="R227" s="2" t="s">
        <v>414</v>
      </c>
      <c r="S227" s="2" t="s">
        <v>35</v>
      </c>
      <c r="T227" s="139">
        <v>0.86399999999999999</v>
      </c>
      <c r="U227" s="2" t="s">
        <v>2026</v>
      </c>
      <c r="V227" s="150">
        <v>5.62E-2</v>
      </c>
      <c r="W227" s="152">
        <v>6.4380000000000007E-2</v>
      </c>
      <c r="X227" s="4" t="s">
        <v>420</v>
      </c>
      <c r="Y227" s="4" t="s">
        <v>132</v>
      </c>
      <c r="Z227" s="139">
        <v>2153000</v>
      </c>
      <c r="AA227" s="139">
        <v>1</v>
      </c>
      <c r="AB227" s="139">
        <v>100.8</v>
      </c>
      <c r="AD227" s="139">
        <v>2170.2240000000002</v>
      </c>
      <c r="AG227" s="2" t="s">
        <v>37</v>
      </c>
      <c r="AH227" s="152">
        <v>1.0439E-2</v>
      </c>
      <c r="AI227" s="152">
        <v>6.5327050354229404E-3</v>
      </c>
      <c r="AJ227" s="152">
        <v>1.54551474324776E-3</v>
      </c>
    </row>
    <row r="228" spans="1:36">
      <c r="A228" s="2" t="s">
        <v>26</v>
      </c>
      <c r="B228" s="2">
        <v>7210</v>
      </c>
      <c r="C228" s="2" t="s">
        <v>2032</v>
      </c>
      <c r="D228" s="2" t="s">
        <v>2033</v>
      </c>
      <c r="E228" s="4" t="s">
        <v>1305</v>
      </c>
      <c r="F228" s="2" t="s">
        <v>2034</v>
      </c>
      <c r="G228" s="2" t="s">
        <v>2035</v>
      </c>
      <c r="H228" s="2" t="s">
        <v>328</v>
      </c>
      <c r="I228" s="2" t="s">
        <v>179</v>
      </c>
      <c r="J228" s="2" t="s">
        <v>31</v>
      </c>
      <c r="K228" s="2" t="s">
        <v>31</v>
      </c>
      <c r="L228" s="2" t="s">
        <v>334</v>
      </c>
      <c r="M228" s="2" t="s">
        <v>40</v>
      </c>
      <c r="N228" s="2" t="s">
        <v>446</v>
      </c>
      <c r="O228" s="2" t="s">
        <v>132</v>
      </c>
      <c r="P228" s="2" t="s">
        <v>1310</v>
      </c>
      <c r="Q228" s="2" t="s">
        <v>422</v>
      </c>
      <c r="R228" s="2" t="s">
        <v>414</v>
      </c>
      <c r="S228" s="2" t="s">
        <v>35</v>
      </c>
      <c r="T228" s="139">
        <v>1.383</v>
      </c>
      <c r="U228" s="2" t="s">
        <v>2036</v>
      </c>
      <c r="V228" s="150">
        <v>4.4999999999999998E-2</v>
      </c>
      <c r="W228" s="152">
        <v>1.524E-2</v>
      </c>
      <c r="X228" s="4" t="s">
        <v>420</v>
      </c>
      <c r="Y228" s="4" t="s">
        <v>132</v>
      </c>
      <c r="Z228" s="139">
        <v>1759000</v>
      </c>
      <c r="AA228" s="139">
        <v>1</v>
      </c>
      <c r="AB228" s="139">
        <v>118.26</v>
      </c>
      <c r="AD228" s="139">
        <v>2080.1930000000002</v>
      </c>
      <c r="AG228" s="2" t="s">
        <v>37</v>
      </c>
      <c r="AH228" s="152">
        <v>5.9500000000000004E-4</v>
      </c>
      <c r="AI228" s="152">
        <v>6.2616992065489801E-3</v>
      </c>
      <c r="AJ228" s="152">
        <v>1.48139987784979E-3</v>
      </c>
    </row>
    <row r="229" spans="1:36">
      <c r="A229" s="2" t="s">
        <v>26</v>
      </c>
      <c r="B229" s="2">
        <v>7210</v>
      </c>
      <c r="C229" s="2" t="s">
        <v>2037</v>
      </c>
      <c r="D229" s="2" t="s">
        <v>2038</v>
      </c>
      <c r="E229" s="4" t="s">
        <v>34</v>
      </c>
      <c r="F229" s="2" t="s">
        <v>2039</v>
      </c>
      <c r="G229" s="2" t="s">
        <v>2040</v>
      </c>
      <c r="H229" s="2" t="s">
        <v>328</v>
      </c>
      <c r="I229" s="2" t="s">
        <v>763</v>
      </c>
      <c r="J229" s="2" t="s">
        <v>31</v>
      </c>
      <c r="K229" s="2" t="s">
        <v>92</v>
      </c>
      <c r="L229" s="2" t="s">
        <v>334</v>
      </c>
      <c r="M229" s="2" t="s">
        <v>40</v>
      </c>
      <c r="N229" s="2" t="s">
        <v>471</v>
      </c>
      <c r="O229" s="2" t="s">
        <v>132</v>
      </c>
      <c r="P229" s="2" t="s">
        <v>2015</v>
      </c>
      <c r="Q229" s="2" t="s">
        <v>182</v>
      </c>
      <c r="R229" s="2" t="s">
        <v>414</v>
      </c>
      <c r="S229" s="2" t="s">
        <v>96</v>
      </c>
      <c r="T229" s="139">
        <v>3.04</v>
      </c>
      <c r="U229" s="2" t="s">
        <v>2041</v>
      </c>
      <c r="V229" s="150">
        <v>4.7199999999999999E-2</v>
      </c>
      <c r="W229" s="152">
        <v>7.2169999999999998E-2</v>
      </c>
      <c r="X229" s="4" t="s">
        <v>420</v>
      </c>
      <c r="Y229" s="4" t="s">
        <v>132</v>
      </c>
      <c r="Z229" s="139">
        <v>1982000</v>
      </c>
      <c r="AA229" s="139">
        <v>3.681</v>
      </c>
      <c r="AB229" s="139">
        <v>108.5</v>
      </c>
      <c r="AD229" s="139">
        <v>2150.4699999999998</v>
      </c>
      <c r="AG229" s="2" t="s">
        <v>37</v>
      </c>
      <c r="AH229" s="152">
        <v>6.025E-3</v>
      </c>
      <c r="AI229" s="152">
        <v>6.4732424844283201E-3</v>
      </c>
      <c r="AJ229" s="152">
        <v>1.5314470257042599E-3</v>
      </c>
    </row>
    <row r="230" spans="1:36">
      <c r="A230" s="2" t="s">
        <v>26</v>
      </c>
      <c r="B230" s="2">
        <v>7210</v>
      </c>
      <c r="C230" s="2" t="s">
        <v>2042</v>
      </c>
      <c r="D230" s="2" t="s">
        <v>2043</v>
      </c>
      <c r="E230" s="4" t="s">
        <v>1305</v>
      </c>
      <c r="F230" s="2" t="s">
        <v>2044</v>
      </c>
      <c r="G230" s="2" t="s">
        <v>2045</v>
      </c>
      <c r="H230" s="2" t="s">
        <v>328</v>
      </c>
      <c r="I230" s="2" t="s">
        <v>974</v>
      </c>
      <c r="J230" s="2" t="s">
        <v>31</v>
      </c>
      <c r="K230" s="2" t="s">
        <v>31</v>
      </c>
      <c r="L230" s="2" t="s">
        <v>334</v>
      </c>
      <c r="M230" s="2" t="s">
        <v>40</v>
      </c>
      <c r="N230" s="2" t="s">
        <v>453</v>
      </c>
      <c r="O230" s="2" t="s">
        <v>132</v>
      </c>
      <c r="P230" s="2" t="s">
        <v>1831</v>
      </c>
      <c r="Q230" s="2" t="s">
        <v>93</v>
      </c>
      <c r="R230" s="2" t="s">
        <v>416</v>
      </c>
      <c r="S230" s="2" t="s">
        <v>35</v>
      </c>
      <c r="T230" s="139">
        <v>1.944</v>
      </c>
      <c r="U230" s="2" t="s">
        <v>2046</v>
      </c>
      <c r="V230" s="150">
        <v>5.6000000000000001E-2</v>
      </c>
      <c r="W230" s="152">
        <v>6.8479999999999999E-2</v>
      </c>
      <c r="X230" s="4" t="s">
        <v>420</v>
      </c>
      <c r="Y230" s="4" t="s">
        <v>132</v>
      </c>
      <c r="Z230" s="139">
        <v>2223000</v>
      </c>
      <c r="AA230" s="139">
        <v>1</v>
      </c>
      <c r="AB230" s="139">
        <v>99.2</v>
      </c>
      <c r="AD230" s="139">
        <v>2205.2159999999999</v>
      </c>
      <c r="AG230" s="2" t="s">
        <v>37</v>
      </c>
      <c r="AH230" s="152">
        <v>1.3076000000000001E-2</v>
      </c>
      <c r="AI230" s="152">
        <v>6.6380362890628899E-3</v>
      </c>
      <c r="AJ230" s="152">
        <v>1.57043413032288E-3</v>
      </c>
    </row>
    <row r="231" spans="1:36">
      <c r="A231" s="2" t="s">
        <v>26</v>
      </c>
      <c r="B231" s="2">
        <v>7210</v>
      </c>
      <c r="C231" s="2" t="s">
        <v>2042</v>
      </c>
      <c r="D231" s="2" t="s">
        <v>2043</v>
      </c>
      <c r="E231" s="4" t="s">
        <v>1305</v>
      </c>
      <c r="F231" s="2" t="s">
        <v>2047</v>
      </c>
      <c r="G231" s="2" t="s">
        <v>2048</v>
      </c>
      <c r="H231" s="2" t="s">
        <v>328</v>
      </c>
      <c r="I231" s="2" t="s">
        <v>974</v>
      </c>
      <c r="J231" s="2" t="s">
        <v>31</v>
      </c>
      <c r="K231" s="2" t="s">
        <v>31</v>
      </c>
      <c r="L231" s="2" t="s">
        <v>334</v>
      </c>
      <c r="M231" s="2" t="s">
        <v>40</v>
      </c>
      <c r="N231" s="2" t="s">
        <v>453</v>
      </c>
      <c r="O231" s="2" t="s">
        <v>132</v>
      </c>
      <c r="P231" s="2" t="s">
        <v>1831</v>
      </c>
      <c r="Q231" s="2" t="s">
        <v>93</v>
      </c>
      <c r="R231" s="2" t="s">
        <v>416</v>
      </c>
      <c r="S231" s="2" t="s">
        <v>35</v>
      </c>
      <c r="T231" s="139">
        <v>1.9790000000000001</v>
      </c>
      <c r="U231" s="2" t="s">
        <v>2046</v>
      </c>
      <c r="V231" s="150">
        <v>8.8900000000000007E-2</v>
      </c>
      <c r="W231" s="152">
        <v>6.7559999999999995E-2</v>
      </c>
      <c r="X231" s="4" t="s">
        <v>420</v>
      </c>
      <c r="Y231" s="4" t="s">
        <v>132</v>
      </c>
      <c r="Z231" s="139">
        <v>609165</v>
      </c>
      <c r="AA231" s="139">
        <v>1</v>
      </c>
      <c r="AB231" s="139">
        <v>106.57</v>
      </c>
      <c r="AD231" s="139">
        <v>649.18700000000001</v>
      </c>
      <c r="AG231" s="2" t="s">
        <v>37</v>
      </c>
      <c r="AH231" s="152">
        <v>0</v>
      </c>
      <c r="AI231" s="152">
        <v>1.9541522449646499E-3</v>
      </c>
      <c r="AJ231" s="152">
        <v>4.6231554750551199E-4</v>
      </c>
    </row>
    <row r="232" spans="1:36">
      <c r="A232" s="2" t="s">
        <v>26</v>
      </c>
      <c r="B232" s="2">
        <v>7210</v>
      </c>
      <c r="C232" s="2" t="s">
        <v>2049</v>
      </c>
      <c r="D232" s="2" t="s">
        <v>2050</v>
      </c>
      <c r="E232" s="4" t="s">
        <v>1305</v>
      </c>
      <c r="F232" s="2" t="s">
        <v>2051</v>
      </c>
      <c r="G232" s="2" t="s">
        <v>2052</v>
      </c>
      <c r="H232" s="2" t="s">
        <v>328</v>
      </c>
      <c r="I232" s="2" t="s">
        <v>179</v>
      </c>
      <c r="J232" s="2" t="s">
        <v>31</v>
      </c>
      <c r="K232" s="2" t="s">
        <v>31</v>
      </c>
      <c r="L232" s="2" t="s">
        <v>334</v>
      </c>
      <c r="M232" s="2" t="s">
        <v>40</v>
      </c>
      <c r="N232" s="2" t="s">
        <v>468</v>
      </c>
      <c r="O232" s="2" t="s">
        <v>132</v>
      </c>
      <c r="P232" s="2" t="s">
        <v>2015</v>
      </c>
      <c r="Q232" s="2" t="s">
        <v>182</v>
      </c>
      <c r="R232" s="2" t="s">
        <v>414</v>
      </c>
      <c r="S232" s="2" t="s">
        <v>35</v>
      </c>
      <c r="T232" s="139">
        <v>3.3039999999999998</v>
      </c>
      <c r="U232" s="2" t="s">
        <v>2053</v>
      </c>
      <c r="V232" s="150">
        <v>2.1999999999999999E-2</v>
      </c>
      <c r="W232" s="152">
        <v>2.6200000000000001E-2</v>
      </c>
      <c r="X232" s="4" t="s">
        <v>420</v>
      </c>
      <c r="Y232" s="4" t="s">
        <v>132</v>
      </c>
      <c r="Z232" s="139">
        <v>959705.44</v>
      </c>
      <c r="AA232" s="139">
        <v>1</v>
      </c>
      <c r="AB232" s="139">
        <v>102.62</v>
      </c>
      <c r="AD232" s="139">
        <v>984.85</v>
      </c>
      <c r="AG232" s="2" t="s">
        <v>37</v>
      </c>
      <c r="AH232" s="152">
        <v>4.7990000000000003E-3</v>
      </c>
      <c r="AI232" s="152">
        <v>2.9645477800879301E-3</v>
      </c>
      <c r="AJ232" s="152">
        <v>7.0135606557225703E-4</v>
      </c>
    </row>
    <row r="233" spans="1:36">
      <c r="A233" s="2" t="s">
        <v>26</v>
      </c>
      <c r="B233" s="2">
        <v>7210</v>
      </c>
      <c r="C233" s="2" t="s">
        <v>2054</v>
      </c>
      <c r="D233" s="2" t="s">
        <v>2055</v>
      </c>
      <c r="E233" s="4" t="s">
        <v>1305</v>
      </c>
      <c r="F233" s="2" t="s">
        <v>2056</v>
      </c>
      <c r="G233" s="2" t="s">
        <v>2057</v>
      </c>
      <c r="H233" s="2" t="s">
        <v>328</v>
      </c>
      <c r="I233" s="2" t="s">
        <v>179</v>
      </c>
      <c r="J233" s="2" t="s">
        <v>31</v>
      </c>
      <c r="K233" s="2" t="s">
        <v>31</v>
      </c>
      <c r="L233" s="2" t="s">
        <v>334</v>
      </c>
      <c r="M233" s="2" t="s">
        <v>40</v>
      </c>
      <c r="N233" s="2" t="s">
        <v>454</v>
      </c>
      <c r="O233" s="2" t="s">
        <v>132</v>
      </c>
      <c r="P233" s="2" t="s">
        <v>2015</v>
      </c>
      <c r="Q233" s="2" t="s">
        <v>182</v>
      </c>
      <c r="R233" s="2" t="s">
        <v>414</v>
      </c>
      <c r="S233" s="2" t="s">
        <v>35</v>
      </c>
      <c r="T233" s="139">
        <v>5.0140000000000002</v>
      </c>
      <c r="U233" s="2" t="s">
        <v>2058</v>
      </c>
      <c r="V233" s="150">
        <v>2.5899999999999999E-2</v>
      </c>
      <c r="W233" s="152">
        <v>2.1850000000000001E-2</v>
      </c>
      <c r="X233" s="4" t="s">
        <v>420</v>
      </c>
      <c r="Y233" s="4" t="s">
        <v>132</v>
      </c>
      <c r="Z233" s="139">
        <v>1279000</v>
      </c>
      <c r="AA233" s="139">
        <v>1</v>
      </c>
      <c r="AB233" s="139">
        <v>102.82</v>
      </c>
      <c r="AD233" s="139">
        <v>1315.068</v>
      </c>
      <c r="AG233" s="2" t="s">
        <v>37</v>
      </c>
      <c r="AH233" s="152">
        <v>0</v>
      </c>
      <c r="AI233" s="152">
        <v>3.9585545266214699E-3</v>
      </c>
      <c r="AJ233" s="152">
        <v>9.3651930550504999E-4</v>
      </c>
    </row>
    <row r="234" spans="1:36">
      <c r="A234" s="2" t="s">
        <v>26</v>
      </c>
      <c r="B234" s="2">
        <v>7210</v>
      </c>
      <c r="C234" s="2" t="s">
        <v>2059</v>
      </c>
      <c r="D234" s="2" t="s">
        <v>2060</v>
      </c>
      <c r="E234" s="4" t="s">
        <v>1305</v>
      </c>
      <c r="F234" s="2" t="s">
        <v>2061</v>
      </c>
      <c r="G234" s="2" t="s">
        <v>2062</v>
      </c>
      <c r="H234" s="2" t="s">
        <v>328</v>
      </c>
      <c r="I234" s="2" t="s">
        <v>179</v>
      </c>
      <c r="J234" s="2" t="s">
        <v>31</v>
      </c>
      <c r="K234" s="2" t="s">
        <v>31</v>
      </c>
      <c r="L234" s="2" t="s">
        <v>334</v>
      </c>
      <c r="M234" s="2" t="s">
        <v>40</v>
      </c>
      <c r="N234" s="2" t="s">
        <v>470</v>
      </c>
      <c r="O234" s="2" t="s">
        <v>132</v>
      </c>
      <c r="P234" s="2" t="s">
        <v>1831</v>
      </c>
      <c r="Q234" s="2" t="s">
        <v>93</v>
      </c>
      <c r="R234" s="2" t="s">
        <v>416</v>
      </c>
      <c r="S234" s="2" t="s">
        <v>35</v>
      </c>
      <c r="T234" s="139">
        <v>3.4340000000000002</v>
      </c>
      <c r="U234" s="2" t="s">
        <v>1926</v>
      </c>
      <c r="V234" s="150">
        <v>4.4999999999999998E-2</v>
      </c>
      <c r="W234" s="152">
        <v>3.8449999999999998E-2</v>
      </c>
      <c r="X234" s="4" t="s">
        <v>420</v>
      </c>
      <c r="Y234" s="4" t="s">
        <v>132</v>
      </c>
      <c r="Z234" s="139">
        <v>2045000</v>
      </c>
      <c r="AA234" s="139">
        <v>1</v>
      </c>
      <c r="AB234" s="139">
        <v>104.19</v>
      </c>
      <c r="AD234" s="139">
        <v>2130.6860000000001</v>
      </c>
      <c r="AG234" s="2" t="s">
        <v>37</v>
      </c>
      <c r="AH234" s="152">
        <v>0</v>
      </c>
      <c r="AI234" s="152">
        <v>6.4136881237847497E-3</v>
      </c>
      <c r="AJ234" s="152">
        <v>1.51735758773021E-3</v>
      </c>
    </row>
    <row r="235" spans="1:36">
      <c r="A235" s="2" t="s">
        <v>26</v>
      </c>
      <c r="B235" s="2">
        <v>7210</v>
      </c>
      <c r="C235" s="2" t="s">
        <v>2432</v>
      </c>
      <c r="D235" s="2" t="s">
        <v>2433</v>
      </c>
      <c r="E235" s="4" t="s">
        <v>1305</v>
      </c>
      <c r="F235" s="2" t="s">
        <v>2434</v>
      </c>
      <c r="G235" s="2" t="s">
        <v>2435</v>
      </c>
      <c r="H235" s="2" t="s">
        <v>328</v>
      </c>
      <c r="I235" s="2" t="s">
        <v>974</v>
      </c>
      <c r="J235" s="2" t="s">
        <v>31</v>
      </c>
      <c r="K235" s="2" t="s">
        <v>31</v>
      </c>
      <c r="L235" s="2" t="s">
        <v>334</v>
      </c>
      <c r="M235" s="2" t="s">
        <v>40</v>
      </c>
      <c r="N235" s="2" t="s">
        <v>485</v>
      </c>
      <c r="O235" s="2" t="s">
        <v>132</v>
      </c>
      <c r="P235" s="2" t="s">
        <v>1881</v>
      </c>
      <c r="Q235" s="2" t="s">
        <v>422</v>
      </c>
      <c r="R235" s="2" t="s">
        <v>414</v>
      </c>
      <c r="S235" s="2" t="s">
        <v>35</v>
      </c>
      <c r="T235" s="139">
        <v>0.16400000000000001</v>
      </c>
      <c r="U235" s="2" t="s">
        <v>2436</v>
      </c>
      <c r="V235" s="150">
        <v>1.49E-2</v>
      </c>
      <c r="W235" s="152">
        <v>5.0880000000000002E-2</v>
      </c>
      <c r="X235" s="4" t="s">
        <v>420</v>
      </c>
      <c r="Y235" s="4" t="s">
        <v>132</v>
      </c>
      <c r="Z235" s="139">
        <v>37702.269999999997</v>
      </c>
      <c r="AA235" s="139">
        <v>1</v>
      </c>
      <c r="AB235" s="139">
        <v>99.94</v>
      </c>
      <c r="AD235" s="139">
        <v>37.68</v>
      </c>
      <c r="AG235" s="2" t="s">
        <v>37</v>
      </c>
      <c r="AH235" s="152">
        <v>1.05E-4</v>
      </c>
      <c r="AI235" s="152">
        <v>1.13421485703978E-4</v>
      </c>
      <c r="AJ235" s="152">
        <v>2.68333833237602E-5</v>
      </c>
    </row>
    <row r="236" spans="1:36">
      <c r="A236" s="2" t="s">
        <v>26</v>
      </c>
      <c r="B236" s="2">
        <v>7210</v>
      </c>
      <c r="C236" s="2" t="s">
        <v>2063</v>
      </c>
      <c r="D236" s="2" t="s">
        <v>2064</v>
      </c>
      <c r="E236" s="4" t="s">
        <v>1305</v>
      </c>
      <c r="F236" s="2" t="s">
        <v>2065</v>
      </c>
      <c r="G236" s="2" t="s">
        <v>2066</v>
      </c>
      <c r="H236" s="2" t="s">
        <v>328</v>
      </c>
      <c r="I236" s="2" t="s">
        <v>974</v>
      </c>
      <c r="J236" s="2" t="s">
        <v>31</v>
      </c>
      <c r="K236" s="2" t="s">
        <v>31</v>
      </c>
      <c r="L236" s="2" t="s">
        <v>334</v>
      </c>
      <c r="M236" s="2" t="s">
        <v>40</v>
      </c>
      <c r="N236" s="2" t="s">
        <v>453</v>
      </c>
      <c r="O236" s="2" t="s">
        <v>132</v>
      </c>
      <c r="P236" s="2" t="s">
        <v>1831</v>
      </c>
      <c r="Q236" s="2" t="s">
        <v>93</v>
      </c>
      <c r="R236" s="2" t="s">
        <v>414</v>
      </c>
      <c r="S236" s="2" t="s">
        <v>35</v>
      </c>
      <c r="T236" s="139">
        <v>2.1629999999999998</v>
      </c>
      <c r="U236" s="2" t="s">
        <v>1363</v>
      </c>
      <c r="V236" s="150">
        <v>3.95E-2</v>
      </c>
      <c r="W236" s="152">
        <v>7.1110000000000007E-2</v>
      </c>
      <c r="X236" s="4" t="s">
        <v>420</v>
      </c>
      <c r="Y236" s="4" t="s">
        <v>132</v>
      </c>
      <c r="Z236" s="139">
        <v>3413000</v>
      </c>
      <c r="AA236" s="139">
        <v>1</v>
      </c>
      <c r="AB236" s="139">
        <v>94.72</v>
      </c>
      <c r="AD236" s="139">
        <v>3232.7939999999999</v>
      </c>
      <c r="AG236" s="2" t="s">
        <v>37</v>
      </c>
      <c r="AH236" s="152">
        <v>4.071E-3</v>
      </c>
      <c r="AI236" s="152">
        <v>9.7312014931191602E-3</v>
      </c>
      <c r="AJ236" s="152">
        <v>2.30221865147422E-3</v>
      </c>
    </row>
    <row r="237" spans="1:36">
      <c r="A237" s="2" t="s">
        <v>26</v>
      </c>
      <c r="B237" s="2">
        <v>7210</v>
      </c>
      <c r="C237" s="2" t="s">
        <v>2067</v>
      </c>
      <c r="D237" s="2" t="s">
        <v>2068</v>
      </c>
      <c r="E237" s="4" t="s">
        <v>1305</v>
      </c>
      <c r="F237" s="2" t="s">
        <v>2069</v>
      </c>
      <c r="G237" s="2" t="s">
        <v>2070</v>
      </c>
      <c r="H237" s="2" t="s">
        <v>328</v>
      </c>
      <c r="I237" s="2" t="s">
        <v>179</v>
      </c>
      <c r="J237" s="2" t="s">
        <v>31</v>
      </c>
      <c r="K237" s="2" t="s">
        <v>31</v>
      </c>
      <c r="L237" s="2" t="s">
        <v>334</v>
      </c>
      <c r="M237" s="2" t="s">
        <v>40</v>
      </c>
      <c r="N237" s="2" t="s">
        <v>470</v>
      </c>
      <c r="O237" s="2" t="s">
        <v>132</v>
      </c>
      <c r="P237" s="2" t="s">
        <v>1881</v>
      </c>
      <c r="Q237" s="2" t="s">
        <v>422</v>
      </c>
      <c r="R237" s="2" t="s">
        <v>414</v>
      </c>
      <c r="S237" s="2" t="s">
        <v>35</v>
      </c>
      <c r="T237" s="139">
        <v>2.5910000000000002</v>
      </c>
      <c r="U237" s="2" t="s">
        <v>2071</v>
      </c>
      <c r="V237" s="150">
        <v>1.5800000000000002E-2</v>
      </c>
      <c r="W237" s="152">
        <v>2.0109999999999999E-2</v>
      </c>
      <c r="X237" s="4" t="s">
        <v>420</v>
      </c>
      <c r="Y237" s="4" t="s">
        <v>132</v>
      </c>
      <c r="Z237" s="139">
        <v>1313593.32</v>
      </c>
      <c r="AA237" s="139">
        <v>1</v>
      </c>
      <c r="AB237" s="139">
        <v>112.1</v>
      </c>
      <c r="AD237" s="139">
        <v>1472.538</v>
      </c>
      <c r="AG237" s="2" t="s">
        <v>37</v>
      </c>
      <c r="AH237" s="152">
        <v>2.8240000000000001E-3</v>
      </c>
      <c r="AI237" s="152">
        <v>4.4325641672405399E-3</v>
      </c>
      <c r="AJ237" s="152">
        <v>1.04866104220462E-3</v>
      </c>
    </row>
    <row r="238" spans="1:36">
      <c r="A238" s="2" t="s">
        <v>26</v>
      </c>
      <c r="B238" s="2">
        <v>7210</v>
      </c>
      <c r="C238" s="2" t="s">
        <v>2067</v>
      </c>
      <c r="D238" s="2" t="s">
        <v>2068</v>
      </c>
      <c r="E238" s="4" t="s">
        <v>1305</v>
      </c>
      <c r="F238" s="2" t="s">
        <v>2072</v>
      </c>
      <c r="G238" s="2" t="s">
        <v>2073</v>
      </c>
      <c r="H238" s="2" t="s">
        <v>328</v>
      </c>
      <c r="I238" s="2" t="s">
        <v>179</v>
      </c>
      <c r="J238" s="2" t="s">
        <v>31</v>
      </c>
      <c r="K238" s="2" t="s">
        <v>31</v>
      </c>
      <c r="L238" s="2" t="s">
        <v>334</v>
      </c>
      <c r="M238" s="2" t="s">
        <v>40</v>
      </c>
      <c r="N238" s="2" t="s">
        <v>470</v>
      </c>
      <c r="O238" s="2" t="s">
        <v>132</v>
      </c>
      <c r="P238" s="2" t="s">
        <v>1881</v>
      </c>
      <c r="Q238" s="2" t="s">
        <v>422</v>
      </c>
      <c r="R238" s="2" t="s">
        <v>414</v>
      </c>
      <c r="S238" s="2" t="s">
        <v>35</v>
      </c>
      <c r="T238" s="139">
        <v>5.2309999999999999</v>
      </c>
      <c r="U238" s="2" t="s">
        <v>2074</v>
      </c>
      <c r="V238" s="150">
        <v>8.3999999999999995E-3</v>
      </c>
      <c r="W238" s="152">
        <v>2.6040000000000001E-2</v>
      </c>
      <c r="X238" s="4" t="s">
        <v>420</v>
      </c>
      <c r="Y238" s="4" t="s">
        <v>132</v>
      </c>
      <c r="Z238" s="139">
        <v>2684483.61</v>
      </c>
      <c r="AA238" s="139">
        <v>1</v>
      </c>
      <c r="AB238" s="139">
        <v>101.26</v>
      </c>
      <c r="AD238" s="139">
        <v>2718.308</v>
      </c>
      <c r="AG238" s="2" t="s">
        <v>37</v>
      </c>
      <c r="AH238" s="152">
        <v>6.0200000000000002E-3</v>
      </c>
      <c r="AI238" s="152">
        <v>8.18252172839023E-3</v>
      </c>
      <c r="AJ238" s="152">
        <v>1.93583024177572E-3</v>
      </c>
    </row>
    <row r="239" spans="1:36">
      <c r="A239" s="2" t="s">
        <v>26</v>
      </c>
      <c r="B239" s="2">
        <v>7210</v>
      </c>
      <c r="C239" s="2" t="s">
        <v>2075</v>
      </c>
      <c r="D239" s="2" t="s">
        <v>2076</v>
      </c>
      <c r="E239" s="4" t="s">
        <v>1305</v>
      </c>
      <c r="F239" s="2" t="s">
        <v>2077</v>
      </c>
      <c r="G239" s="2" t="s">
        <v>2078</v>
      </c>
      <c r="H239" s="2" t="s">
        <v>328</v>
      </c>
      <c r="I239" s="2" t="s">
        <v>974</v>
      </c>
      <c r="J239" s="2" t="s">
        <v>31</v>
      </c>
      <c r="K239" s="2" t="s">
        <v>31</v>
      </c>
      <c r="L239" s="2" t="s">
        <v>334</v>
      </c>
      <c r="M239" s="2" t="s">
        <v>40</v>
      </c>
      <c r="N239" s="2" t="s">
        <v>451</v>
      </c>
      <c r="O239" s="2" t="s">
        <v>132</v>
      </c>
      <c r="P239" s="2" t="s">
        <v>1415</v>
      </c>
      <c r="Q239" s="2" t="s">
        <v>422</v>
      </c>
      <c r="R239" s="2" t="s">
        <v>414</v>
      </c>
      <c r="S239" s="2" t="s">
        <v>35</v>
      </c>
      <c r="T239" s="139">
        <v>5.5540000000000003</v>
      </c>
      <c r="U239" s="2" t="s">
        <v>80</v>
      </c>
      <c r="V239" s="150">
        <v>2.64E-2</v>
      </c>
      <c r="W239" s="152">
        <v>5.0410000000000003E-2</v>
      </c>
      <c r="X239" s="4" t="s">
        <v>420</v>
      </c>
      <c r="Y239" s="4" t="s">
        <v>132</v>
      </c>
      <c r="Z239" s="139">
        <v>2500000.0099999998</v>
      </c>
      <c r="AA239" s="139">
        <v>1</v>
      </c>
      <c r="AB239" s="139">
        <v>88.01</v>
      </c>
      <c r="AD239" s="139">
        <v>2200.25</v>
      </c>
      <c r="AG239" s="2" t="s">
        <v>37</v>
      </c>
      <c r="AH239" s="152">
        <v>1.5280000000000001E-3</v>
      </c>
      <c r="AI239" s="152">
        <v>6.6230878986149096E-3</v>
      </c>
      <c r="AJ239" s="152">
        <v>1.5668976232098399E-3</v>
      </c>
    </row>
    <row r="240" spans="1:36">
      <c r="A240" s="2" t="s">
        <v>26</v>
      </c>
      <c r="B240" s="2">
        <v>7210</v>
      </c>
      <c r="C240" s="2" t="s">
        <v>2437</v>
      </c>
      <c r="D240" s="2" t="s">
        <v>2438</v>
      </c>
      <c r="E240" s="4" t="s">
        <v>1305</v>
      </c>
      <c r="F240" s="2" t="s">
        <v>2439</v>
      </c>
      <c r="G240" s="2" t="s">
        <v>2440</v>
      </c>
      <c r="H240" s="2" t="s">
        <v>328</v>
      </c>
      <c r="I240" s="2" t="s">
        <v>974</v>
      </c>
      <c r="J240" s="2" t="s">
        <v>31</v>
      </c>
      <c r="K240" s="2" t="s">
        <v>31</v>
      </c>
      <c r="L240" s="2" t="s">
        <v>334</v>
      </c>
      <c r="M240" s="2" t="s">
        <v>40</v>
      </c>
      <c r="N240" s="2" t="s">
        <v>451</v>
      </c>
      <c r="O240" s="2" t="s">
        <v>132</v>
      </c>
      <c r="P240" s="2" t="s">
        <v>2015</v>
      </c>
      <c r="Q240" s="2" t="s">
        <v>182</v>
      </c>
      <c r="R240" s="2" t="s">
        <v>414</v>
      </c>
      <c r="S240" s="2" t="s">
        <v>35</v>
      </c>
      <c r="T240" s="139">
        <v>3.6509999999999998</v>
      </c>
      <c r="U240" s="2" t="s">
        <v>2441</v>
      </c>
      <c r="V240" s="150">
        <v>4.7E-2</v>
      </c>
      <c r="W240" s="152">
        <v>4.7649999999999998E-2</v>
      </c>
      <c r="X240" s="4" t="s">
        <v>420</v>
      </c>
      <c r="Y240" s="4" t="s">
        <v>132</v>
      </c>
      <c r="Z240" s="139">
        <v>3550812</v>
      </c>
      <c r="AA240" s="139">
        <v>1</v>
      </c>
      <c r="AB240" s="139">
        <v>100.19</v>
      </c>
      <c r="AD240" s="139">
        <v>3557.5590000000002</v>
      </c>
      <c r="AG240" s="2" t="s">
        <v>37</v>
      </c>
      <c r="AH240" s="152">
        <v>7.1139999999999997E-3</v>
      </c>
      <c r="AI240" s="152">
        <v>1.07087934730984E-2</v>
      </c>
      <c r="AJ240" s="152">
        <v>2.5334984673768199E-3</v>
      </c>
    </row>
    <row r="241" spans="1:36">
      <c r="A241" s="2" t="s">
        <v>26</v>
      </c>
      <c r="B241" s="2">
        <v>7210</v>
      </c>
      <c r="C241" s="2" t="s">
        <v>2075</v>
      </c>
      <c r="D241" s="2" t="s">
        <v>2076</v>
      </c>
      <c r="E241" s="4" t="s">
        <v>1305</v>
      </c>
      <c r="F241" s="2" t="s">
        <v>2442</v>
      </c>
      <c r="G241" s="2" t="s">
        <v>2443</v>
      </c>
      <c r="H241" s="2" t="s">
        <v>328</v>
      </c>
      <c r="I241" s="2" t="s">
        <v>974</v>
      </c>
      <c r="J241" s="2" t="s">
        <v>31</v>
      </c>
      <c r="K241" s="2" t="s">
        <v>31</v>
      </c>
      <c r="L241" s="2" t="s">
        <v>334</v>
      </c>
      <c r="M241" s="2" t="s">
        <v>40</v>
      </c>
      <c r="N241" s="2" t="s">
        <v>451</v>
      </c>
      <c r="O241" s="2" t="s">
        <v>132</v>
      </c>
      <c r="P241" s="2" t="s">
        <v>1415</v>
      </c>
      <c r="Q241" s="2" t="s">
        <v>422</v>
      </c>
      <c r="R241" s="2" t="s">
        <v>414</v>
      </c>
      <c r="S241" s="2" t="s">
        <v>35</v>
      </c>
      <c r="T241" s="139">
        <v>7.2050000000000001</v>
      </c>
      <c r="U241" s="2" t="s">
        <v>2444</v>
      </c>
      <c r="V241" s="150">
        <v>2.5000000000000001E-2</v>
      </c>
      <c r="W241" s="152">
        <v>5.4949999999999999E-2</v>
      </c>
      <c r="X241" s="4" t="s">
        <v>420</v>
      </c>
      <c r="Y241" s="4" t="s">
        <v>132</v>
      </c>
      <c r="Z241" s="139">
        <v>822777</v>
      </c>
      <c r="AA241" s="139">
        <v>1</v>
      </c>
      <c r="AB241" s="139">
        <v>81.239999999999995</v>
      </c>
      <c r="AD241" s="139">
        <v>668.42399999999998</v>
      </c>
      <c r="AG241" s="2" t="s">
        <v>37</v>
      </c>
      <c r="AH241" s="152">
        <v>6.1700000000000004E-4</v>
      </c>
      <c r="AI241" s="152">
        <v>2.0120582289826598E-3</v>
      </c>
      <c r="AJ241" s="152">
        <v>4.7601501067380601E-4</v>
      </c>
    </row>
    <row r="242" spans="1:36">
      <c r="A242" s="2" t="s">
        <v>26</v>
      </c>
      <c r="B242" s="2">
        <v>7210</v>
      </c>
      <c r="C242" s="2" t="s">
        <v>1178</v>
      </c>
      <c r="D242" s="2" t="s">
        <v>1567</v>
      </c>
      <c r="E242" s="4" t="s">
        <v>1305</v>
      </c>
      <c r="F242" s="2" t="s">
        <v>2079</v>
      </c>
      <c r="G242" s="2" t="s">
        <v>2080</v>
      </c>
      <c r="H242" s="2" t="s">
        <v>328</v>
      </c>
      <c r="I242" s="2" t="s">
        <v>179</v>
      </c>
      <c r="J242" s="2" t="s">
        <v>31</v>
      </c>
      <c r="K242" s="2" t="s">
        <v>31</v>
      </c>
      <c r="L242" s="2" t="s">
        <v>334</v>
      </c>
      <c r="M242" s="2" t="s">
        <v>40</v>
      </c>
      <c r="N242" s="2" t="s">
        <v>454</v>
      </c>
      <c r="O242" s="2" t="s">
        <v>132</v>
      </c>
      <c r="P242" s="2" t="s">
        <v>94</v>
      </c>
      <c r="Q242" s="2" t="s">
        <v>422</v>
      </c>
      <c r="R242" s="2" t="s">
        <v>414</v>
      </c>
      <c r="S242" s="2" t="s">
        <v>35</v>
      </c>
      <c r="T242" s="139">
        <v>1.23</v>
      </c>
      <c r="U242" s="2" t="s">
        <v>1868</v>
      </c>
      <c r="V242" s="150">
        <v>8.3000000000000001E-3</v>
      </c>
      <c r="W242" s="152">
        <v>1.3979999999999999E-2</v>
      </c>
      <c r="X242" s="4" t="s">
        <v>420</v>
      </c>
      <c r="Y242" s="4" t="s">
        <v>132</v>
      </c>
      <c r="Z242" s="139">
        <v>281354</v>
      </c>
      <c r="AA242" s="139">
        <v>1</v>
      </c>
      <c r="AB242" s="139">
        <v>111.66</v>
      </c>
      <c r="AD242" s="139">
        <v>314.16000000000003</v>
      </c>
      <c r="AG242" s="2" t="s">
        <v>37</v>
      </c>
      <c r="AH242" s="152">
        <v>9.2E-5</v>
      </c>
      <c r="AI242" s="152">
        <v>9.4566911364270603E-4</v>
      </c>
      <c r="AJ242" s="152">
        <v>2.23727468092277E-4</v>
      </c>
    </row>
    <row r="243" spans="1:36">
      <c r="A243" s="2" t="s">
        <v>26</v>
      </c>
      <c r="B243" s="2">
        <v>7210</v>
      </c>
      <c r="C243" s="2" t="s">
        <v>1178</v>
      </c>
      <c r="D243" s="2" t="s">
        <v>1567</v>
      </c>
      <c r="E243" s="4" t="s">
        <v>1305</v>
      </c>
      <c r="F243" s="2" t="s">
        <v>2081</v>
      </c>
      <c r="G243" s="2" t="s">
        <v>2082</v>
      </c>
      <c r="H243" s="2" t="s">
        <v>328</v>
      </c>
      <c r="I243" s="2" t="s">
        <v>179</v>
      </c>
      <c r="J243" s="2" t="s">
        <v>31</v>
      </c>
      <c r="K243" s="2" t="s">
        <v>31</v>
      </c>
      <c r="L243" s="2" t="s">
        <v>334</v>
      </c>
      <c r="M243" s="2" t="s">
        <v>40</v>
      </c>
      <c r="N243" s="2" t="s">
        <v>454</v>
      </c>
      <c r="O243" s="2" t="s">
        <v>132</v>
      </c>
      <c r="P243" s="2" t="s">
        <v>181</v>
      </c>
      <c r="Q243" s="2" t="s">
        <v>182</v>
      </c>
      <c r="R243" s="2" t="s">
        <v>414</v>
      </c>
      <c r="S243" s="2" t="s">
        <v>35</v>
      </c>
      <c r="T243" s="139">
        <v>3.07</v>
      </c>
      <c r="U243" s="2" t="s">
        <v>2083</v>
      </c>
      <c r="V243" s="150">
        <v>1.8599999999999998E-2</v>
      </c>
      <c r="W243" s="152">
        <v>1.8350000000000002E-2</v>
      </c>
      <c r="X243" s="4" t="s">
        <v>420</v>
      </c>
      <c r="Y243" s="4" t="s">
        <v>132</v>
      </c>
      <c r="Z243" s="139">
        <v>2073000</v>
      </c>
      <c r="AA243" s="139">
        <v>1</v>
      </c>
      <c r="AB243" s="139">
        <v>100.55</v>
      </c>
      <c r="AD243" s="139">
        <v>2084.4009999999998</v>
      </c>
      <c r="AG243" s="2" t="s">
        <v>37</v>
      </c>
      <c r="AH243" s="152">
        <v>1.688E-3</v>
      </c>
      <c r="AI243" s="152">
        <v>6.2743662289667396E-3</v>
      </c>
      <c r="AJ243" s="152">
        <v>1.4843966563348901E-3</v>
      </c>
    </row>
    <row r="244" spans="1:36">
      <c r="A244" s="2" t="s">
        <v>26</v>
      </c>
      <c r="B244" s="2">
        <v>7210</v>
      </c>
      <c r="C244" s="2" t="s">
        <v>1178</v>
      </c>
      <c r="D244" s="2" t="s">
        <v>1567</v>
      </c>
      <c r="E244" s="4" t="s">
        <v>1305</v>
      </c>
      <c r="F244" s="2" t="s">
        <v>2084</v>
      </c>
      <c r="G244" s="2" t="s">
        <v>2085</v>
      </c>
      <c r="H244" s="2" t="s">
        <v>328</v>
      </c>
      <c r="I244" s="2" t="s">
        <v>179</v>
      </c>
      <c r="J244" s="2" t="s">
        <v>31</v>
      </c>
      <c r="K244" s="2" t="s">
        <v>31</v>
      </c>
      <c r="L244" s="2" t="s">
        <v>334</v>
      </c>
      <c r="M244" s="2" t="s">
        <v>40</v>
      </c>
      <c r="N244" s="2" t="s">
        <v>454</v>
      </c>
      <c r="O244" s="2" t="s">
        <v>132</v>
      </c>
      <c r="P244" s="2" t="s">
        <v>181</v>
      </c>
      <c r="Q244" s="2" t="s">
        <v>182</v>
      </c>
      <c r="R244" s="2" t="s">
        <v>414</v>
      </c>
      <c r="S244" s="2" t="s">
        <v>35</v>
      </c>
      <c r="T244" s="139">
        <v>3.6459999999999999</v>
      </c>
      <c r="U244" s="2" t="s">
        <v>2086</v>
      </c>
      <c r="V244" s="150">
        <v>1E-3</v>
      </c>
      <c r="W244" s="152">
        <v>1.8010000000000002E-2</v>
      </c>
      <c r="X244" s="4" t="s">
        <v>420</v>
      </c>
      <c r="Y244" s="4" t="s">
        <v>132</v>
      </c>
      <c r="Z244" s="139">
        <v>1972000</v>
      </c>
      <c r="AA244" s="139">
        <v>1</v>
      </c>
      <c r="AB244" s="139">
        <v>102.55</v>
      </c>
      <c r="AD244" s="139">
        <v>2022.2860000000001</v>
      </c>
      <c r="AG244" s="2" t="s">
        <v>37</v>
      </c>
      <c r="AH244" s="152">
        <v>6.29E-4</v>
      </c>
      <c r="AI244" s="152">
        <v>6.0873891060394302E-3</v>
      </c>
      <c r="AJ244" s="152">
        <v>1.4401613971938101E-3</v>
      </c>
    </row>
    <row r="245" spans="1:36">
      <c r="A245" s="2" t="s">
        <v>26</v>
      </c>
      <c r="B245" s="2">
        <v>7210</v>
      </c>
      <c r="C245" s="2" t="s">
        <v>1178</v>
      </c>
      <c r="D245" s="2" t="s">
        <v>1567</v>
      </c>
      <c r="E245" s="4" t="s">
        <v>1305</v>
      </c>
      <c r="F245" s="2" t="s">
        <v>2087</v>
      </c>
      <c r="G245" s="2" t="s">
        <v>2088</v>
      </c>
      <c r="H245" s="2" t="s">
        <v>328</v>
      </c>
      <c r="I245" s="2" t="s">
        <v>179</v>
      </c>
      <c r="J245" s="2" t="s">
        <v>31</v>
      </c>
      <c r="K245" s="2" t="s">
        <v>31</v>
      </c>
      <c r="L245" s="2" t="s">
        <v>334</v>
      </c>
      <c r="M245" s="2" t="s">
        <v>40</v>
      </c>
      <c r="N245" s="2" t="s">
        <v>454</v>
      </c>
      <c r="O245" s="2" t="s">
        <v>132</v>
      </c>
      <c r="P245" s="2" t="s">
        <v>181</v>
      </c>
      <c r="Q245" s="2" t="s">
        <v>182</v>
      </c>
      <c r="R245" s="2" t="s">
        <v>414</v>
      </c>
      <c r="S245" s="2" t="s">
        <v>35</v>
      </c>
      <c r="T245" s="139">
        <v>5.54</v>
      </c>
      <c r="U245" s="2" t="s">
        <v>2089</v>
      </c>
      <c r="V245" s="150">
        <v>2.0199999999999999E-2</v>
      </c>
      <c r="W245" s="152">
        <v>2.0369999999999999E-2</v>
      </c>
      <c r="X245" s="4" t="s">
        <v>420</v>
      </c>
      <c r="Y245" s="4" t="s">
        <v>132</v>
      </c>
      <c r="Z245" s="139">
        <v>2073000</v>
      </c>
      <c r="AA245" s="139">
        <v>1</v>
      </c>
      <c r="AB245" s="139">
        <v>100.75</v>
      </c>
      <c r="AD245" s="139">
        <v>2088.5479999999998</v>
      </c>
      <c r="AG245" s="2" t="s">
        <v>37</v>
      </c>
      <c r="AH245" s="152">
        <v>9.77E-4</v>
      </c>
      <c r="AI245" s="152">
        <v>6.2868463209189403E-3</v>
      </c>
      <c r="AJ245" s="152">
        <v>1.48734921059911E-3</v>
      </c>
    </row>
    <row r="246" spans="1:36">
      <c r="A246" s="2" t="s">
        <v>26</v>
      </c>
      <c r="B246" s="2">
        <v>7210</v>
      </c>
      <c r="C246" s="2" t="s">
        <v>1178</v>
      </c>
      <c r="D246" s="2" t="s">
        <v>1567</v>
      </c>
      <c r="E246" s="4" t="s">
        <v>1305</v>
      </c>
      <c r="F246" s="2" t="s">
        <v>2090</v>
      </c>
      <c r="G246" s="2" t="s">
        <v>2091</v>
      </c>
      <c r="H246" s="2" t="s">
        <v>328</v>
      </c>
      <c r="I246" s="2" t="s">
        <v>179</v>
      </c>
      <c r="J246" s="2" t="s">
        <v>31</v>
      </c>
      <c r="K246" s="2" t="s">
        <v>31</v>
      </c>
      <c r="L246" s="2" t="s">
        <v>334</v>
      </c>
      <c r="M246" s="2" t="s">
        <v>40</v>
      </c>
      <c r="N246" s="2" t="s">
        <v>454</v>
      </c>
      <c r="O246" s="2" t="s">
        <v>132</v>
      </c>
      <c r="P246" s="2" t="s">
        <v>181</v>
      </c>
      <c r="Q246" s="2" t="s">
        <v>182</v>
      </c>
      <c r="R246" s="2" t="s">
        <v>414</v>
      </c>
      <c r="S246" s="2" t="s">
        <v>35</v>
      </c>
      <c r="T246" s="139">
        <v>5.6390000000000002</v>
      </c>
      <c r="U246" s="2" t="s">
        <v>2092</v>
      </c>
      <c r="V246" s="150">
        <v>1E-3</v>
      </c>
      <c r="W246" s="152">
        <v>2.069E-2</v>
      </c>
      <c r="X246" s="4" t="s">
        <v>420</v>
      </c>
      <c r="Y246" s="4" t="s">
        <v>132</v>
      </c>
      <c r="Z246" s="139">
        <v>2577000</v>
      </c>
      <c r="AA246" s="139">
        <v>1</v>
      </c>
      <c r="AB246" s="139">
        <v>97.7</v>
      </c>
      <c r="AD246" s="139">
        <v>2517.7289999999998</v>
      </c>
      <c r="AG246" s="2" t="s">
        <v>37</v>
      </c>
      <c r="AH246" s="152">
        <v>2.591E-3</v>
      </c>
      <c r="AI246" s="152">
        <v>7.5787480537171997E-3</v>
      </c>
      <c r="AJ246" s="152">
        <v>1.79298878318663E-3</v>
      </c>
    </row>
    <row r="247" spans="1:36">
      <c r="A247" s="2" t="s">
        <v>26</v>
      </c>
      <c r="B247" s="2">
        <v>7210</v>
      </c>
      <c r="C247" s="2" t="s">
        <v>1178</v>
      </c>
      <c r="D247" s="2" t="s">
        <v>1567</v>
      </c>
      <c r="E247" s="4" t="s">
        <v>1305</v>
      </c>
      <c r="F247" s="2" t="s">
        <v>2096</v>
      </c>
      <c r="G247" s="2" t="s">
        <v>2097</v>
      </c>
      <c r="H247" s="2" t="s">
        <v>328</v>
      </c>
      <c r="I247" s="2" t="s">
        <v>179</v>
      </c>
      <c r="J247" s="2" t="s">
        <v>31</v>
      </c>
      <c r="K247" s="2" t="s">
        <v>31</v>
      </c>
      <c r="L247" s="2" t="s">
        <v>334</v>
      </c>
      <c r="M247" s="2" t="s">
        <v>40</v>
      </c>
      <c r="N247" s="2" t="s">
        <v>454</v>
      </c>
      <c r="O247" s="2" t="s">
        <v>132</v>
      </c>
      <c r="P247" s="2" t="s">
        <v>1881</v>
      </c>
      <c r="Q247" s="2" t="s">
        <v>422</v>
      </c>
      <c r="R247" s="2" t="s">
        <v>414</v>
      </c>
      <c r="S247" s="2" t="s">
        <v>35</v>
      </c>
      <c r="T247" s="139">
        <v>3.899</v>
      </c>
      <c r="U247" s="2" t="s">
        <v>2098</v>
      </c>
      <c r="V247" s="150">
        <v>1.4999999999999999E-2</v>
      </c>
      <c r="W247" s="152">
        <v>2.6530000000000001E-2</v>
      </c>
      <c r="X247" s="4" t="s">
        <v>420</v>
      </c>
      <c r="Y247" s="4" t="s">
        <v>132</v>
      </c>
      <c r="Z247" s="139">
        <v>3100000</v>
      </c>
      <c r="AA247" s="139">
        <v>1</v>
      </c>
      <c r="AB247" s="139">
        <v>103</v>
      </c>
      <c r="AD247" s="139">
        <v>3193</v>
      </c>
      <c r="AG247" s="2" t="s">
        <v>37</v>
      </c>
      <c r="AH247" s="152">
        <v>2.2079999999999999E-3</v>
      </c>
      <c r="AI247" s="152">
        <v>9.6114166915974696E-3</v>
      </c>
      <c r="AJ247" s="152">
        <v>2.27387982769985E-3</v>
      </c>
    </row>
    <row r="248" spans="1:36">
      <c r="A248" s="2" t="s">
        <v>26</v>
      </c>
      <c r="B248" s="2">
        <v>7210</v>
      </c>
      <c r="C248" s="2" t="s">
        <v>2099</v>
      </c>
      <c r="D248" s="2" t="s">
        <v>2100</v>
      </c>
      <c r="E248" s="4" t="s">
        <v>1305</v>
      </c>
      <c r="F248" s="2" t="s">
        <v>2101</v>
      </c>
      <c r="G248" s="2" t="s">
        <v>2102</v>
      </c>
      <c r="H248" s="2" t="s">
        <v>328</v>
      </c>
      <c r="I248" s="2" t="s">
        <v>179</v>
      </c>
      <c r="J248" s="2" t="s">
        <v>31</v>
      </c>
      <c r="K248" s="2" t="s">
        <v>31</v>
      </c>
      <c r="L248" s="2" t="s">
        <v>334</v>
      </c>
      <c r="M248" s="2" t="s">
        <v>40</v>
      </c>
      <c r="N248" s="2" t="s">
        <v>457</v>
      </c>
      <c r="O248" s="2" t="s">
        <v>132</v>
      </c>
      <c r="P248" s="2" t="s">
        <v>1373</v>
      </c>
      <c r="Q248" s="2" t="s">
        <v>422</v>
      </c>
      <c r="R248" s="2" t="s">
        <v>414</v>
      </c>
      <c r="S248" s="2" t="s">
        <v>35</v>
      </c>
      <c r="T248" s="139">
        <v>3.4660000000000002</v>
      </c>
      <c r="U248" s="2" t="s">
        <v>2103</v>
      </c>
      <c r="V248" s="150">
        <v>3.73E-2</v>
      </c>
      <c r="W248" s="152">
        <v>3.4209999999999997E-2</v>
      </c>
      <c r="X248" s="4" t="s">
        <v>420</v>
      </c>
      <c r="Y248" s="4" t="s">
        <v>132</v>
      </c>
      <c r="Z248" s="139">
        <v>1335000</v>
      </c>
      <c r="AA248" s="139">
        <v>1</v>
      </c>
      <c r="AB248" s="139">
        <v>105.42</v>
      </c>
      <c r="AD248" s="139">
        <v>1407.357</v>
      </c>
      <c r="AG248" s="2" t="s">
        <v>37</v>
      </c>
      <c r="AH248" s="152">
        <v>5.6810000000000003E-3</v>
      </c>
      <c r="AI248" s="152">
        <v>4.2363590857615197E-3</v>
      </c>
      <c r="AJ248" s="152">
        <v>1.0022426221961099E-3</v>
      </c>
    </row>
    <row r="249" spans="1:36">
      <c r="A249" s="2" t="s">
        <v>26</v>
      </c>
      <c r="B249" s="2">
        <v>7210</v>
      </c>
      <c r="C249" s="2" t="s">
        <v>2104</v>
      </c>
      <c r="D249" s="2" t="s">
        <v>2105</v>
      </c>
      <c r="E249" s="4" t="s">
        <v>1305</v>
      </c>
      <c r="F249" s="2" t="s">
        <v>2106</v>
      </c>
      <c r="G249" s="2" t="s">
        <v>2107</v>
      </c>
      <c r="H249" s="2" t="s">
        <v>328</v>
      </c>
      <c r="I249" s="2" t="s">
        <v>974</v>
      </c>
      <c r="J249" s="2" t="s">
        <v>91</v>
      </c>
      <c r="K249" s="2" t="s">
        <v>31</v>
      </c>
      <c r="L249" s="2" t="s">
        <v>334</v>
      </c>
      <c r="M249" s="2" t="s">
        <v>40</v>
      </c>
      <c r="N249" s="2" t="s">
        <v>453</v>
      </c>
      <c r="O249" s="2" t="s">
        <v>132</v>
      </c>
      <c r="P249" s="2" t="s">
        <v>1831</v>
      </c>
      <c r="Q249" s="2" t="s">
        <v>93</v>
      </c>
      <c r="R249" s="2" t="s">
        <v>416</v>
      </c>
      <c r="S249" s="2" t="s">
        <v>35</v>
      </c>
      <c r="T249" s="139">
        <v>3.8239999999999998</v>
      </c>
      <c r="U249" s="2" t="s">
        <v>2108</v>
      </c>
      <c r="V249" s="150">
        <v>8.1500000000000003E-2</v>
      </c>
      <c r="W249" s="152">
        <v>6.8169999999999994E-2</v>
      </c>
      <c r="X249" s="4" t="s">
        <v>420</v>
      </c>
      <c r="Y249" s="4" t="s">
        <v>132</v>
      </c>
      <c r="Z249" s="139">
        <v>1400000</v>
      </c>
      <c r="AA249" s="139">
        <v>1</v>
      </c>
      <c r="AB249" s="139">
        <v>105.58</v>
      </c>
      <c r="AD249" s="139">
        <v>1478.12</v>
      </c>
      <c r="AG249" s="2" t="s">
        <v>37</v>
      </c>
      <c r="AH249" s="152">
        <v>0</v>
      </c>
      <c r="AI249" s="152">
        <v>4.4493665017801597E-3</v>
      </c>
      <c r="AJ249" s="152">
        <v>1.05263615750695E-3</v>
      </c>
    </row>
    <row r="250" spans="1:36">
      <c r="A250" s="2" t="s">
        <v>26</v>
      </c>
      <c r="B250" s="2">
        <v>7210</v>
      </c>
      <c r="C250" s="2" t="s">
        <v>2109</v>
      </c>
      <c r="D250" s="2" t="s">
        <v>2110</v>
      </c>
      <c r="E250" s="4" t="s">
        <v>1305</v>
      </c>
      <c r="F250" s="2" t="s">
        <v>2111</v>
      </c>
      <c r="G250" s="2" t="s">
        <v>2112</v>
      </c>
      <c r="H250" s="2" t="s">
        <v>328</v>
      </c>
      <c r="I250" s="2" t="s">
        <v>974</v>
      </c>
      <c r="J250" s="2" t="s">
        <v>91</v>
      </c>
      <c r="K250" s="2" t="s">
        <v>92</v>
      </c>
      <c r="L250" s="2" t="s">
        <v>334</v>
      </c>
      <c r="M250" s="2" t="s">
        <v>40</v>
      </c>
      <c r="N250" s="2" t="s">
        <v>471</v>
      </c>
      <c r="O250" s="2" t="s">
        <v>132</v>
      </c>
      <c r="P250" s="2" t="s">
        <v>2113</v>
      </c>
      <c r="Q250" s="2" t="s">
        <v>422</v>
      </c>
      <c r="R250" s="2" t="s">
        <v>414</v>
      </c>
      <c r="S250" s="2" t="s">
        <v>35</v>
      </c>
      <c r="T250" s="139">
        <v>1.607</v>
      </c>
      <c r="U250" s="2" t="s">
        <v>2114</v>
      </c>
      <c r="V250" s="150">
        <v>3.95E-2</v>
      </c>
      <c r="W250" s="152">
        <v>5.9790000000000003E-2</v>
      </c>
      <c r="X250" s="4" t="s">
        <v>420</v>
      </c>
      <c r="Y250" s="4" t="s">
        <v>132</v>
      </c>
      <c r="Z250" s="139">
        <v>788114.5</v>
      </c>
      <c r="AA250" s="139">
        <v>1</v>
      </c>
      <c r="AB250" s="139">
        <v>98.29</v>
      </c>
      <c r="AD250" s="139">
        <v>774.63800000000003</v>
      </c>
      <c r="AG250" s="2" t="s">
        <v>37</v>
      </c>
      <c r="AH250" s="152">
        <v>1.255E-3</v>
      </c>
      <c r="AI250" s="152">
        <v>2.33177767738201E-3</v>
      </c>
      <c r="AJ250" s="152">
        <v>5.5165459925538896E-4</v>
      </c>
    </row>
    <row r="251" spans="1:36">
      <c r="A251" s="2" t="s">
        <v>26</v>
      </c>
      <c r="B251" s="2">
        <v>7210</v>
      </c>
      <c r="C251" s="2" t="s">
        <v>1573</v>
      </c>
      <c r="D251" s="2" t="s">
        <v>1574</v>
      </c>
      <c r="E251" s="4" t="s">
        <v>1305</v>
      </c>
      <c r="F251" s="2" t="s">
        <v>2115</v>
      </c>
      <c r="G251" s="2" t="s">
        <v>2116</v>
      </c>
      <c r="H251" s="2" t="s">
        <v>328</v>
      </c>
      <c r="I251" s="2" t="s">
        <v>179</v>
      </c>
      <c r="J251" s="2" t="s">
        <v>31</v>
      </c>
      <c r="K251" s="2" t="s">
        <v>31</v>
      </c>
      <c r="L251" s="2" t="s">
        <v>334</v>
      </c>
      <c r="M251" s="2" t="s">
        <v>40</v>
      </c>
      <c r="N251" s="2" t="s">
        <v>470</v>
      </c>
      <c r="O251" s="2" t="s">
        <v>132</v>
      </c>
      <c r="P251" s="2" t="s">
        <v>1881</v>
      </c>
      <c r="Q251" s="2" t="s">
        <v>422</v>
      </c>
      <c r="R251" s="2" t="s">
        <v>414</v>
      </c>
      <c r="S251" s="2" t="s">
        <v>35</v>
      </c>
      <c r="T251" s="139">
        <v>3.903</v>
      </c>
      <c r="U251" s="2" t="s">
        <v>2002</v>
      </c>
      <c r="V251" s="150">
        <v>2.81E-2</v>
      </c>
      <c r="W251" s="152">
        <v>2.4490000000000001E-2</v>
      </c>
      <c r="X251" s="4" t="s">
        <v>420</v>
      </c>
      <c r="Y251" s="4" t="s">
        <v>132</v>
      </c>
      <c r="Z251" s="139">
        <v>1482187.5</v>
      </c>
      <c r="AA251" s="139">
        <v>1</v>
      </c>
      <c r="AB251" s="139">
        <v>115.32</v>
      </c>
      <c r="AD251" s="139">
        <v>1709.259</v>
      </c>
      <c r="AG251" s="2" t="s">
        <v>37</v>
      </c>
      <c r="AH251" s="152">
        <v>1.1100000000000001E-3</v>
      </c>
      <c r="AI251" s="152">
        <v>5.14512899423174E-3</v>
      </c>
      <c r="AJ251" s="152">
        <v>1.21724043460992E-3</v>
      </c>
    </row>
    <row r="252" spans="1:36">
      <c r="A252" s="2" t="s">
        <v>26</v>
      </c>
      <c r="B252" s="2">
        <v>7210</v>
      </c>
      <c r="C252" s="2" t="s">
        <v>1573</v>
      </c>
      <c r="D252" s="2" t="s">
        <v>1574</v>
      </c>
      <c r="E252" s="4" t="s">
        <v>1305</v>
      </c>
      <c r="F252" s="2" t="s">
        <v>2445</v>
      </c>
      <c r="G252" s="2" t="s">
        <v>2446</v>
      </c>
      <c r="H252" s="2" t="s">
        <v>328</v>
      </c>
      <c r="I252" s="2" t="s">
        <v>179</v>
      </c>
      <c r="J252" s="2" t="s">
        <v>31</v>
      </c>
      <c r="K252" s="2" t="s">
        <v>31</v>
      </c>
      <c r="L252" s="2" t="s">
        <v>334</v>
      </c>
      <c r="M252" s="2" t="s">
        <v>40</v>
      </c>
      <c r="N252" s="2" t="s">
        <v>470</v>
      </c>
      <c r="O252" s="2" t="s">
        <v>132</v>
      </c>
      <c r="P252" s="2" t="s">
        <v>1881</v>
      </c>
      <c r="Q252" s="2" t="s">
        <v>422</v>
      </c>
      <c r="R252" s="2" t="s">
        <v>414</v>
      </c>
      <c r="S252" s="2" t="s">
        <v>35</v>
      </c>
      <c r="T252" s="139">
        <v>2.1539999999999999</v>
      </c>
      <c r="U252" s="2" t="s">
        <v>1832</v>
      </c>
      <c r="V252" s="150">
        <v>3.6999999999999998E-2</v>
      </c>
      <c r="W252" s="152">
        <v>2.189E-2</v>
      </c>
      <c r="X252" s="4" t="s">
        <v>420</v>
      </c>
      <c r="Y252" s="4" t="s">
        <v>132</v>
      </c>
      <c r="Z252" s="139">
        <v>2432358.2200000002</v>
      </c>
      <c r="AA252" s="139">
        <v>1</v>
      </c>
      <c r="AB252" s="139">
        <v>116.15</v>
      </c>
      <c r="AD252" s="139">
        <v>2825.1840000000002</v>
      </c>
      <c r="AG252" s="2" t="s">
        <v>37</v>
      </c>
      <c r="AH252" s="152">
        <v>6.4700000000000001E-3</v>
      </c>
      <c r="AI252" s="152">
        <v>8.5042346857344703E-3</v>
      </c>
      <c r="AJ252" s="152">
        <v>2.0119414569573701E-3</v>
      </c>
    </row>
    <row r="253" spans="1:36">
      <c r="A253" s="2" t="s">
        <v>26</v>
      </c>
      <c r="B253" s="2">
        <v>7210</v>
      </c>
      <c r="C253" s="2" t="s">
        <v>2117</v>
      </c>
      <c r="D253" s="2" t="s">
        <v>2118</v>
      </c>
      <c r="E253" s="4" t="s">
        <v>1305</v>
      </c>
      <c r="F253" s="2" t="s">
        <v>2122</v>
      </c>
      <c r="G253" s="2" t="s">
        <v>2123</v>
      </c>
      <c r="H253" s="2" t="s">
        <v>328</v>
      </c>
      <c r="I253" s="2" t="s">
        <v>179</v>
      </c>
      <c r="J253" s="2" t="s">
        <v>31</v>
      </c>
      <c r="K253" s="2" t="s">
        <v>31</v>
      </c>
      <c r="L253" s="2" t="s">
        <v>334</v>
      </c>
      <c r="M253" s="2" t="s">
        <v>40</v>
      </c>
      <c r="N253" s="2" t="s">
        <v>470</v>
      </c>
      <c r="O253" s="2" t="s">
        <v>132</v>
      </c>
      <c r="P253" s="2" t="s">
        <v>1814</v>
      </c>
      <c r="Q253" s="2" t="s">
        <v>182</v>
      </c>
      <c r="R253" s="2" t="s">
        <v>414</v>
      </c>
      <c r="S253" s="2" t="s">
        <v>35</v>
      </c>
      <c r="T253" s="139">
        <v>2.077</v>
      </c>
      <c r="U253" s="2" t="s">
        <v>2124</v>
      </c>
      <c r="V253" s="150">
        <v>2.0500000000000001E-2</v>
      </c>
      <c r="W253" s="152">
        <v>2.3279999999999999E-2</v>
      </c>
      <c r="X253" s="4" t="s">
        <v>420</v>
      </c>
      <c r="Y253" s="4" t="s">
        <v>132</v>
      </c>
      <c r="Z253" s="139">
        <v>2506931.56</v>
      </c>
      <c r="AA253" s="139">
        <v>1</v>
      </c>
      <c r="AB253" s="139">
        <v>112.41</v>
      </c>
      <c r="AD253" s="139">
        <v>2818.0419999999999</v>
      </c>
      <c r="AG253" s="2" t="s">
        <v>37</v>
      </c>
      <c r="AH253" s="152">
        <v>3.2720000000000002E-3</v>
      </c>
      <c r="AI253" s="152">
        <v>8.4827352562103393E-3</v>
      </c>
      <c r="AJ253" s="152">
        <v>2.0068550976129998E-3</v>
      </c>
    </row>
    <row r="254" spans="1:36">
      <c r="A254" s="2" t="s">
        <v>26</v>
      </c>
      <c r="B254" s="2">
        <v>7210</v>
      </c>
      <c r="C254" s="2" t="s">
        <v>2125</v>
      </c>
      <c r="D254" s="2" t="s">
        <v>2126</v>
      </c>
      <c r="E254" s="4" t="s">
        <v>1305</v>
      </c>
      <c r="F254" s="2" t="s">
        <v>2130</v>
      </c>
      <c r="G254" s="2" t="s">
        <v>2131</v>
      </c>
      <c r="H254" s="2" t="s">
        <v>328</v>
      </c>
      <c r="I254" s="2" t="s">
        <v>179</v>
      </c>
      <c r="J254" s="2" t="s">
        <v>31</v>
      </c>
      <c r="K254" s="2" t="s">
        <v>31</v>
      </c>
      <c r="L254" s="2" t="s">
        <v>334</v>
      </c>
      <c r="M254" s="2" t="s">
        <v>40</v>
      </c>
      <c r="N254" s="2" t="s">
        <v>454</v>
      </c>
      <c r="O254" s="2" t="s">
        <v>132</v>
      </c>
      <c r="P254" s="2" t="s">
        <v>94</v>
      </c>
      <c r="Q254" s="2" t="s">
        <v>422</v>
      </c>
      <c r="R254" s="2" t="s">
        <v>414</v>
      </c>
      <c r="S254" s="2" t="s">
        <v>35</v>
      </c>
      <c r="T254" s="139">
        <v>4.5510000000000002</v>
      </c>
      <c r="U254" s="2" t="s">
        <v>2132</v>
      </c>
      <c r="V254" s="150">
        <v>1E-3</v>
      </c>
      <c r="W254" s="152">
        <v>1.9689999999999999E-2</v>
      </c>
      <c r="X254" s="4" t="s">
        <v>420</v>
      </c>
      <c r="Y254" s="4" t="s">
        <v>132</v>
      </c>
      <c r="Z254" s="139">
        <v>1700000</v>
      </c>
      <c r="AA254" s="139">
        <v>1</v>
      </c>
      <c r="AB254" s="139">
        <v>100.35</v>
      </c>
      <c r="AD254" s="139">
        <v>1705.95</v>
      </c>
      <c r="AG254" s="2" t="s">
        <v>37</v>
      </c>
      <c r="AH254" s="152">
        <v>5.0299999999999997E-4</v>
      </c>
      <c r="AI254" s="152">
        <v>5.1351695286660504E-3</v>
      </c>
      <c r="AJ254" s="152">
        <v>1.21488421298608E-3</v>
      </c>
    </row>
    <row r="255" spans="1:36">
      <c r="A255" s="2" t="s">
        <v>26</v>
      </c>
      <c r="B255" s="2">
        <v>7210</v>
      </c>
      <c r="C255" s="2" t="s">
        <v>2125</v>
      </c>
      <c r="D255" s="2" t="s">
        <v>2126</v>
      </c>
      <c r="E255" s="4" t="s">
        <v>1305</v>
      </c>
      <c r="F255" s="2" t="s">
        <v>2136</v>
      </c>
      <c r="G255" s="2" t="s">
        <v>2137</v>
      </c>
      <c r="H255" s="2" t="s">
        <v>328</v>
      </c>
      <c r="I255" s="2" t="s">
        <v>179</v>
      </c>
      <c r="J255" s="2" t="s">
        <v>31</v>
      </c>
      <c r="K255" s="2" t="s">
        <v>31</v>
      </c>
      <c r="L255" s="2" t="s">
        <v>334</v>
      </c>
      <c r="M255" s="2" t="s">
        <v>40</v>
      </c>
      <c r="N255" s="2" t="s">
        <v>454</v>
      </c>
      <c r="O255" s="2" t="s">
        <v>132</v>
      </c>
      <c r="P255" s="2" t="s">
        <v>94</v>
      </c>
      <c r="Q255" s="2" t="s">
        <v>422</v>
      </c>
      <c r="R255" s="2" t="s">
        <v>414</v>
      </c>
      <c r="S255" s="2" t="s">
        <v>35</v>
      </c>
      <c r="T255" s="139">
        <v>0.91800000000000004</v>
      </c>
      <c r="U255" s="2" t="s">
        <v>2138</v>
      </c>
      <c r="V255" s="150">
        <v>9.4999999999999998E-3</v>
      </c>
      <c r="W255" s="152">
        <v>1.9959999999999999E-2</v>
      </c>
      <c r="X255" s="4" t="s">
        <v>420</v>
      </c>
      <c r="Y255" s="4" t="s">
        <v>132</v>
      </c>
      <c r="Z255" s="139">
        <v>380950.02</v>
      </c>
      <c r="AA255" s="139">
        <v>1</v>
      </c>
      <c r="AB255" s="139">
        <v>111.65</v>
      </c>
      <c r="AD255" s="139">
        <v>425.33100000000002</v>
      </c>
      <c r="AG255" s="2" t="s">
        <v>37</v>
      </c>
      <c r="AH255" s="152">
        <v>1.1850000000000001E-3</v>
      </c>
      <c r="AI255" s="152">
        <v>1.2803102298046801E-3</v>
      </c>
      <c r="AJ255" s="152">
        <v>3.0289724170378898E-4</v>
      </c>
    </row>
    <row r="256" spans="1:36">
      <c r="A256" s="2" t="s">
        <v>26</v>
      </c>
      <c r="B256" s="2">
        <v>7210</v>
      </c>
      <c r="C256" s="2" t="s">
        <v>2125</v>
      </c>
      <c r="D256" s="2" t="s">
        <v>2126</v>
      </c>
      <c r="E256" s="4" t="s">
        <v>1305</v>
      </c>
      <c r="F256" s="2" t="s">
        <v>2447</v>
      </c>
      <c r="G256" s="2" t="s">
        <v>2448</v>
      </c>
      <c r="H256" s="2" t="s">
        <v>328</v>
      </c>
      <c r="I256" s="2" t="s">
        <v>179</v>
      </c>
      <c r="J256" s="2" t="s">
        <v>31</v>
      </c>
      <c r="K256" s="2" t="s">
        <v>31</v>
      </c>
      <c r="L256" s="2" t="s">
        <v>334</v>
      </c>
      <c r="M256" s="2" t="s">
        <v>40</v>
      </c>
      <c r="N256" s="2" t="s">
        <v>454</v>
      </c>
      <c r="O256" s="2" t="s">
        <v>132</v>
      </c>
      <c r="P256" s="2" t="s">
        <v>94</v>
      </c>
      <c r="Q256" s="2" t="s">
        <v>422</v>
      </c>
      <c r="R256" s="2" t="s">
        <v>414</v>
      </c>
      <c r="S256" s="2" t="s">
        <v>35</v>
      </c>
      <c r="T256" s="139">
        <v>2.2160000000000002</v>
      </c>
      <c r="U256" s="2" t="s">
        <v>2449</v>
      </c>
      <c r="V256" s="150">
        <v>3.8E-3</v>
      </c>
      <c r="W256" s="152">
        <v>1.7170000000000001E-2</v>
      </c>
      <c r="X256" s="4" t="s">
        <v>420</v>
      </c>
      <c r="Y256" s="4" t="s">
        <v>132</v>
      </c>
      <c r="Z256" s="139">
        <v>1248033</v>
      </c>
      <c r="AA256" s="139">
        <v>1</v>
      </c>
      <c r="AB256" s="139">
        <v>107.22</v>
      </c>
      <c r="AD256" s="139">
        <v>1338.1410000000001</v>
      </c>
      <c r="AG256" s="2" t="s">
        <v>37</v>
      </c>
      <c r="AH256" s="152">
        <v>4.1599999999999997E-4</v>
      </c>
      <c r="AI256" s="152">
        <v>4.0280083231670196E-3</v>
      </c>
      <c r="AJ256" s="152">
        <v>9.5295076321722503E-4</v>
      </c>
    </row>
    <row r="257" spans="1:36">
      <c r="A257" s="2" t="s">
        <v>26</v>
      </c>
      <c r="B257" s="2">
        <v>7210</v>
      </c>
      <c r="C257" s="2" t="s">
        <v>2145</v>
      </c>
      <c r="D257" s="2" t="s">
        <v>2146</v>
      </c>
      <c r="E257" s="4" t="s">
        <v>1305</v>
      </c>
      <c r="F257" s="2" t="s">
        <v>2147</v>
      </c>
      <c r="G257" s="2" t="s">
        <v>2148</v>
      </c>
      <c r="H257" s="2" t="s">
        <v>328</v>
      </c>
      <c r="I257" s="2" t="s">
        <v>179</v>
      </c>
      <c r="J257" s="2" t="s">
        <v>31</v>
      </c>
      <c r="K257" s="2" t="s">
        <v>31</v>
      </c>
      <c r="L257" s="2" t="s">
        <v>334</v>
      </c>
      <c r="M257" s="2" t="s">
        <v>40</v>
      </c>
      <c r="N257" s="2" t="s">
        <v>449</v>
      </c>
      <c r="O257" s="2" t="s">
        <v>132</v>
      </c>
      <c r="P257" s="2" t="s">
        <v>2113</v>
      </c>
      <c r="Q257" s="2" t="s">
        <v>422</v>
      </c>
      <c r="R257" s="2" t="s">
        <v>414</v>
      </c>
      <c r="S257" s="2" t="s">
        <v>35</v>
      </c>
      <c r="T257" s="139">
        <v>1.044</v>
      </c>
      <c r="U257" s="2" t="s">
        <v>1815</v>
      </c>
      <c r="V257" s="150">
        <v>1.8499999999999999E-2</v>
      </c>
      <c r="W257" s="152">
        <v>1.9130000000000001E-2</v>
      </c>
      <c r="X257" s="4" t="s">
        <v>420</v>
      </c>
      <c r="Y257" s="4" t="s">
        <v>132</v>
      </c>
      <c r="Z257" s="139">
        <v>1600000</v>
      </c>
      <c r="AA257" s="139">
        <v>1</v>
      </c>
      <c r="AB257" s="139">
        <v>111.87</v>
      </c>
      <c r="AD257" s="139">
        <v>1789.92</v>
      </c>
      <c r="AG257" s="2" t="s">
        <v>37</v>
      </c>
      <c r="AH257" s="152">
        <v>2.7109999999999999E-3</v>
      </c>
      <c r="AI257" s="152">
        <v>5.3879320277557602E-3</v>
      </c>
      <c r="AJ257" s="152">
        <v>1.27468305079753E-3</v>
      </c>
    </row>
    <row r="258" spans="1:36">
      <c r="A258" s="2" t="s">
        <v>26</v>
      </c>
      <c r="B258" s="2">
        <v>7210</v>
      </c>
      <c r="C258" s="2" t="s">
        <v>2145</v>
      </c>
      <c r="D258" s="2" t="s">
        <v>2146</v>
      </c>
      <c r="E258" s="4" t="s">
        <v>1305</v>
      </c>
      <c r="F258" s="2" t="s">
        <v>2149</v>
      </c>
      <c r="G258" s="2" t="s">
        <v>2150</v>
      </c>
      <c r="H258" s="2" t="s">
        <v>328</v>
      </c>
      <c r="I258" s="2" t="s">
        <v>179</v>
      </c>
      <c r="J258" s="2" t="s">
        <v>31</v>
      </c>
      <c r="K258" s="2" t="s">
        <v>31</v>
      </c>
      <c r="L258" s="2" t="s">
        <v>334</v>
      </c>
      <c r="M258" s="2" t="s">
        <v>40</v>
      </c>
      <c r="N258" s="2" t="s">
        <v>449</v>
      </c>
      <c r="O258" s="2" t="s">
        <v>132</v>
      </c>
      <c r="P258" s="2" t="s">
        <v>2113</v>
      </c>
      <c r="Q258" s="2" t="s">
        <v>422</v>
      </c>
      <c r="R258" s="2" t="s">
        <v>414</v>
      </c>
      <c r="S258" s="2" t="s">
        <v>35</v>
      </c>
      <c r="T258" s="139">
        <v>3.4689999999999999</v>
      </c>
      <c r="U258" s="2" t="s">
        <v>2151</v>
      </c>
      <c r="V258" s="150">
        <v>0.01</v>
      </c>
      <c r="W258" s="152">
        <v>3.6119999999999999E-2</v>
      </c>
      <c r="X258" s="4" t="s">
        <v>420</v>
      </c>
      <c r="Y258" s="4" t="s">
        <v>132</v>
      </c>
      <c r="Z258" s="139">
        <v>2420834</v>
      </c>
      <c r="AA258" s="139">
        <v>1</v>
      </c>
      <c r="AB258" s="139">
        <v>99.91</v>
      </c>
      <c r="AD258" s="139">
        <v>2418.6550000000002</v>
      </c>
      <c r="AG258" s="2" t="s">
        <v>37</v>
      </c>
      <c r="AH258" s="152">
        <v>2.0449999999999999E-3</v>
      </c>
      <c r="AI258" s="152">
        <v>7.2805209631390602E-3</v>
      </c>
      <c r="AJ258" s="152">
        <v>1.7224338809179499E-3</v>
      </c>
    </row>
    <row r="259" spans="1:36">
      <c r="A259" s="2" t="s">
        <v>26</v>
      </c>
      <c r="B259" s="2">
        <v>7210</v>
      </c>
      <c r="C259" s="2" t="s">
        <v>2145</v>
      </c>
      <c r="D259" s="2" t="s">
        <v>2146</v>
      </c>
      <c r="E259" s="4" t="s">
        <v>1305</v>
      </c>
      <c r="F259" s="2" t="s">
        <v>2152</v>
      </c>
      <c r="G259" s="2" t="s">
        <v>2153</v>
      </c>
      <c r="H259" s="2" t="s">
        <v>328</v>
      </c>
      <c r="I259" s="2" t="s">
        <v>179</v>
      </c>
      <c r="J259" s="2" t="s">
        <v>31</v>
      </c>
      <c r="K259" s="2" t="s">
        <v>31</v>
      </c>
      <c r="L259" s="2" t="s">
        <v>334</v>
      </c>
      <c r="M259" s="2" t="s">
        <v>40</v>
      </c>
      <c r="N259" s="2" t="s">
        <v>449</v>
      </c>
      <c r="O259" s="2" t="s">
        <v>132</v>
      </c>
      <c r="P259" s="2" t="s">
        <v>2113</v>
      </c>
      <c r="Q259" s="2" t="s">
        <v>422</v>
      </c>
      <c r="R259" s="2" t="s">
        <v>414</v>
      </c>
      <c r="S259" s="2" t="s">
        <v>35</v>
      </c>
      <c r="T259" s="139">
        <v>2.129</v>
      </c>
      <c r="U259" s="2" t="s">
        <v>2121</v>
      </c>
      <c r="V259" s="150">
        <v>3.5400000000000001E-2</v>
      </c>
      <c r="W259" s="152">
        <v>3.2099999999999997E-2</v>
      </c>
      <c r="X259" s="4" t="s">
        <v>420</v>
      </c>
      <c r="Y259" s="4" t="s">
        <v>132</v>
      </c>
      <c r="Z259" s="139">
        <v>2063163</v>
      </c>
      <c r="AA259" s="139">
        <v>1</v>
      </c>
      <c r="AB259" s="139">
        <v>104.17</v>
      </c>
      <c r="AD259" s="139">
        <v>2149.1970000000001</v>
      </c>
      <c r="AG259" s="2" t="s">
        <v>37</v>
      </c>
      <c r="AH259" s="152">
        <v>3.003E-3</v>
      </c>
      <c r="AI259" s="152">
        <v>6.4694102506471802E-3</v>
      </c>
      <c r="AJ259" s="152">
        <v>1.53054039150354E-3</v>
      </c>
    </row>
    <row r="260" spans="1:36">
      <c r="A260" s="2" t="s">
        <v>26</v>
      </c>
      <c r="B260" s="2">
        <v>7210</v>
      </c>
      <c r="C260" s="2" t="s">
        <v>2145</v>
      </c>
      <c r="D260" s="2" t="s">
        <v>2146</v>
      </c>
      <c r="E260" s="4" t="s">
        <v>1305</v>
      </c>
      <c r="F260" s="2" t="s">
        <v>2154</v>
      </c>
      <c r="G260" s="2" t="s">
        <v>2155</v>
      </c>
      <c r="H260" s="2" t="s">
        <v>328</v>
      </c>
      <c r="I260" s="2" t="s">
        <v>179</v>
      </c>
      <c r="J260" s="2" t="s">
        <v>31</v>
      </c>
      <c r="K260" s="2" t="s">
        <v>31</v>
      </c>
      <c r="L260" s="2" t="s">
        <v>334</v>
      </c>
      <c r="M260" s="2" t="s">
        <v>40</v>
      </c>
      <c r="N260" s="2" t="s">
        <v>449</v>
      </c>
      <c r="O260" s="2" t="s">
        <v>132</v>
      </c>
      <c r="P260" s="2" t="s">
        <v>2113</v>
      </c>
      <c r="Q260" s="2" t="s">
        <v>422</v>
      </c>
      <c r="R260" s="2" t="s">
        <v>414</v>
      </c>
      <c r="S260" s="2" t="s">
        <v>35</v>
      </c>
      <c r="T260" s="139">
        <v>0.90300000000000002</v>
      </c>
      <c r="U260" s="2" t="s">
        <v>2156</v>
      </c>
      <c r="V260" s="150">
        <v>0.01</v>
      </c>
      <c r="W260" s="152">
        <v>2.2270000000000002E-2</v>
      </c>
      <c r="X260" s="4" t="s">
        <v>420</v>
      </c>
      <c r="Y260" s="4" t="s">
        <v>132</v>
      </c>
      <c r="Z260" s="139">
        <v>2731040.03</v>
      </c>
      <c r="AA260" s="139">
        <v>1</v>
      </c>
      <c r="AB260" s="139">
        <v>109.27</v>
      </c>
      <c r="AD260" s="139">
        <v>2984.2069999999999</v>
      </c>
      <c r="AG260" s="2" t="s">
        <v>37</v>
      </c>
      <c r="AH260" s="152">
        <v>2.8709999999999999E-3</v>
      </c>
      <c r="AI260" s="152">
        <v>8.9829192632357897E-3</v>
      </c>
      <c r="AJ260" s="152">
        <v>2.1251891955100899E-3</v>
      </c>
    </row>
    <row r="261" spans="1:36">
      <c r="A261" s="2" t="s">
        <v>26</v>
      </c>
      <c r="B261" s="2">
        <v>7210</v>
      </c>
      <c r="C261" s="2" t="s">
        <v>1585</v>
      </c>
      <c r="D261" s="2" t="s">
        <v>1586</v>
      </c>
      <c r="E261" s="4" t="s">
        <v>1305</v>
      </c>
      <c r="F261" s="2" t="s">
        <v>2157</v>
      </c>
      <c r="G261" s="2" t="s">
        <v>2158</v>
      </c>
      <c r="H261" s="2" t="s">
        <v>328</v>
      </c>
      <c r="I261" s="2" t="s">
        <v>179</v>
      </c>
      <c r="J261" s="2" t="s">
        <v>31</v>
      </c>
      <c r="K261" s="2" t="s">
        <v>31</v>
      </c>
      <c r="L261" s="2" t="s">
        <v>334</v>
      </c>
      <c r="M261" s="2" t="s">
        <v>40</v>
      </c>
      <c r="N261" s="2" t="s">
        <v>470</v>
      </c>
      <c r="O261" s="2" t="s">
        <v>132</v>
      </c>
      <c r="P261" s="2" t="s">
        <v>1827</v>
      </c>
      <c r="Q261" s="2" t="s">
        <v>182</v>
      </c>
      <c r="R261" s="2" t="s">
        <v>414</v>
      </c>
      <c r="S261" s="2" t="s">
        <v>35</v>
      </c>
      <c r="T261" s="139">
        <v>4.7629999999999999</v>
      </c>
      <c r="U261" s="2" t="s">
        <v>1845</v>
      </c>
      <c r="V261" s="150">
        <v>1.43E-2</v>
      </c>
      <c r="W261" s="152">
        <v>2.5770000000000001E-2</v>
      </c>
      <c r="X261" s="4" t="s">
        <v>420</v>
      </c>
      <c r="Y261" s="4" t="s">
        <v>132</v>
      </c>
      <c r="Z261" s="139">
        <v>2650000</v>
      </c>
      <c r="AA261" s="139">
        <v>1</v>
      </c>
      <c r="AB261" s="139">
        <v>105.95</v>
      </c>
      <c r="AD261" s="139">
        <v>2807.6750000000002</v>
      </c>
      <c r="AG261" s="2" t="s">
        <v>37</v>
      </c>
      <c r="AH261" s="152">
        <v>2.3319999999999999E-3</v>
      </c>
      <c r="AI261" s="152">
        <v>8.4515297086066206E-3</v>
      </c>
      <c r="AJ261" s="152">
        <v>1.99947245387948E-3</v>
      </c>
    </row>
    <row r="262" spans="1:36">
      <c r="A262" s="2" t="s">
        <v>26</v>
      </c>
      <c r="B262" s="2">
        <v>7210</v>
      </c>
      <c r="C262" s="2" t="s">
        <v>2159</v>
      </c>
      <c r="D262" s="2" t="s">
        <v>2160</v>
      </c>
      <c r="E262" s="4" t="s">
        <v>1305</v>
      </c>
      <c r="F262" s="2" t="s">
        <v>2161</v>
      </c>
      <c r="G262" s="2" t="s">
        <v>2162</v>
      </c>
      <c r="H262" s="2" t="s">
        <v>328</v>
      </c>
      <c r="I262" s="2" t="s">
        <v>974</v>
      </c>
      <c r="J262" s="2" t="s">
        <v>31</v>
      </c>
      <c r="K262" s="2" t="s">
        <v>31</v>
      </c>
      <c r="L262" s="2" t="s">
        <v>334</v>
      </c>
      <c r="M262" s="2" t="s">
        <v>40</v>
      </c>
      <c r="N262" s="2" t="s">
        <v>449</v>
      </c>
      <c r="O262" s="2" t="s">
        <v>132</v>
      </c>
      <c r="P262" s="2" t="s">
        <v>1972</v>
      </c>
      <c r="Q262" s="2" t="s">
        <v>182</v>
      </c>
      <c r="R262" s="2" t="s">
        <v>414</v>
      </c>
      <c r="S262" s="2" t="s">
        <v>35</v>
      </c>
      <c r="T262" s="139">
        <v>1.169</v>
      </c>
      <c r="U262" s="2" t="s">
        <v>2163</v>
      </c>
      <c r="V262" s="150">
        <v>3.4000000000000002E-2</v>
      </c>
      <c r="W262" s="152">
        <v>0.17133999999999999</v>
      </c>
      <c r="X262" s="4" t="s">
        <v>420</v>
      </c>
      <c r="Y262" s="4" t="s">
        <v>132</v>
      </c>
      <c r="Z262" s="139">
        <v>2001600.13</v>
      </c>
      <c r="AA262" s="139">
        <v>1</v>
      </c>
      <c r="AB262" s="139">
        <v>86.38</v>
      </c>
      <c r="AD262" s="139">
        <v>1728.982</v>
      </c>
      <c r="AG262" s="2" t="s">
        <v>37</v>
      </c>
      <c r="AH262" s="152">
        <v>8.1279999999999998E-3</v>
      </c>
      <c r="AI262" s="152">
        <v>5.2044999381426101E-3</v>
      </c>
      <c r="AJ262" s="152">
        <v>1.2312864796459699E-3</v>
      </c>
    </row>
    <row r="263" spans="1:36">
      <c r="A263" s="2" t="s">
        <v>26</v>
      </c>
      <c r="B263" s="2">
        <v>7210</v>
      </c>
      <c r="C263" s="2" t="s">
        <v>2164</v>
      </c>
      <c r="D263" s="2" t="s">
        <v>2165</v>
      </c>
      <c r="E263" s="4" t="s">
        <v>1305</v>
      </c>
      <c r="F263" s="2" t="s">
        <v>2166</v>
      </c>
      <c r="G263" s="2" t="s">
        <v>2167</v>
      </c>
      <c r="H263" s="2" t="s">
        <v>328</v>
      </c>
      <c r="I263" s="2" t="s">
        <v>974</v>
      </c>
      <c r="J263" s="2" t="s">
        <v>31</v>
      </c>
      <c r="K263" s="2" t="s">
        <v>31</v>
      </c>
      <c r="L263" s="2" t="s">
        <v>334</v>
      </c>
      <c r="M263" s="2" t="s">
        <v>40</v>
      </c>
      <c r="N263" s="2" t="s">
        <v>451</v>
      </c>
      <c r="O263" s="2" t="s">
        <v>132</v>
      </c>
      <c r="P263" s="2" t="s">
        <v>1881</v>
      </c>
      <c r="Q263" s="2" t="s">
        <v>422</v>
      </c>
      <c r="R263" s="2" t="s">
        <v>414</v>
      </c>
      <c r="S263" s="2" t="s">
        <v>35</v>
      </c>
      <c r="T263" s="139">
        <v>0.249</v>
      </c>
      <c r="U263" s="2" t="s">
        <v>2168</v>
      </c>
      <c r="V263" s="150">
        <v>4.1000000000000002E-2</v>
      </c>
      <c r="W263" s="152">
        <v>5.0410000000000003E-2</v>
      </c>
      <c r="X263" s="4" t="s">
        <v>420</v>
      </c>
      <c r="Y263" s="4" t="s">
        <v>132</v>
      </c>
      <c r="Z263" s="139">
        <v>1494000</v>
      </c>
      <c r="AA263" s="139">
        <v>1</v>
      </c>
      <c r="AB263" s="139">
        <v>100.82</v>
      </c>
      <c r="AD263" s="139">
        <v>1506.251</v>
      </c>
      <c r="AG263" s="2" t="s">
        <v>37</v>
      </c>
      <c r="AH263" s="152">
        <v>4.9800000000000001E-3</v>
      </c>
      <c r="AI263" s="152">
        <v>4.53404449760477E-3</v>
      </c>
      <c r="AJ263" s="152">
        <v>1.0726693734972601E-3</v>
      </c>
    </row>
    <row r="264" spans="1:36">
      <c r="A264" s="2" t="s">
        <v>26</v>
      </c>
      <c r="B264" s="2">
        <v>7210</v>
      </c>
      <c r="C264" s="2" t="s">
        <v>2169</v>
      </c>
      <c r="D264" s="2" t="s">
        <v>2170</v>
      </c>
      <c r="E264" s="4" t="s">
        <v>1305</v>
      </c>
      <c r="F264" s="2" t="s">
        <v>2171</v>
      </c>
      <c r="G264" s="2" t="s">
        <v>2172</v>
      </c>
      <c r="H264" s="2" t="s">
        <v>328</v>
      </c>
      <c r="I264" s="2" t="s">
        <v>974</v>
      </c>
      <c r="J264" s="2" t="s">
        <v>31</v>
      </c>
      <c r="K264" s="2" t="s">
        <v>31</v>
      </c>
      <c r="L264" s="2" t="s">
        <v>334</v>
      </c>
      <c r="M264" s="2" t="s">
        <v>40</v>
      </c>
      <c r="N264" s="2" t="s">
        <v>449</v>
      </c>
      <c r="O264" s="2" t="s">
        <v>132</v>
      </c>
      <c r="P264" s="2" t="s">
        <v>1803</v>
      </c>
      <c r="Q264" s="2" t="s">
        <v>422</v>
      </c>
      <c r="R264" s="2" t="s">
        <v>414</v>
      </c>
      <c r="S264" s="2" t="s">
        <v>35</v>
      </c>
      <c r="T264" s="139">
        <v>1.4410000000000001</v>
      </c>
      <c r="U264" s="2" t="s">
        <v>2173</v>
      </c>
      <c r="V264" s="150">
        <v>0.114</v>
      </c>
      <c r="W264" s="152">
        <v>6.4250000000000002E-2</v>
      </c>
      <c r="X264" s="4" t="s">
        <v>420</v>
      </c>
      <c r="Y264" s="4" t="s">
        <v>132</v>
      </c>
      <c r="Z264" s="139">
        <v>3107000</v>
      </c>
      <c r="AA264" s="139">
        <v>1</v>
      </c>
      <c r="AB264" s="139">
        <v>100.84</v>
      </c>
      <c r="AD264" s="139">
        <v>3133.0990000000002</v>
      </c>
      <c r="AG264" s="2" t="s">
        <v>37</v>
      </c>
      <c r="AH264" s="152">
        <v>9.7090000000000006E-3</v>
      </c>
      <c r="AI264" s="152">
        <v>9.4311049491838401E-3</v>
      </c>
      <c r="AJ264" s="152">
        <v>2.2312214718166702E-3</v>
      </c>
    </row>
    <row r="265" spans="1:36">
      <c r="A265" s="2" t="s">
        <v>26</v>
      </c>
      <c r="B265" s="2">
        <v>7210</v>
      </c>
      <c r="C265" s="2" t="s">
        <v>2174</v>
      </c>
      <c r="D265" s="2" t="s">
        <v>2175</v>
      </c>
      <c r="E265" s="4" t="s">
        <v>1305</v>
      </c>
      <c r="F265" s="2" t="s">
        <v>2176</v>
      </c>
      <c r="G265" s="2" t="s">
        <v>2177</v>
      </c>
      <c r="H265" s="2" t="s">
        <v>328</v>
      </c>
      <c r="I265" s="2" t="s">
        <v>179</v>
      </c>
      <c r="J265" s="2" t="s">
        <v>31</v>
      </c>
      <c r="K265" s="2" t="s">
        <v>31</v>
      </c>
      <c r="L265" s="2" t="s">
        <v>334</v>
      </c>
      <c r="M265" s="2" t="s">
        <v>40</v>
      </c>
      <c r="N265" s="2" t="s">
        <v>453</v>
      </c>
      <c r="O265" s="2" t="s">
        <v>132</v>
      </c>
      <c r="P265" s="2" t="s">
        <v>1858</v>
      </c>
      <c r="Q265" s="2" t="s">
        <v>422</v>
      </c>
      <c r="R265" s="2" t="s">
        <v>414</v>
      </c>
      <c r="S265" s="2" t="s">
        <v>35</v>
      </c>
      <c r="T265" s="139">
        <v>3.6669999999999998</v>
      </c>
      <c r="U265" s="2" t="s">
        <v>2178</v>
      </c>
      <c r="V265" s="150">
        <v>2.07E-2</v>
      </c>
      <c r="W265" s="152">
        <v>4.2130000000000001E-2</v>
      </c>
      <c r="X265" s="4" t="s">
        <v>420</v>
      </c>
      <c r="Y265" s="4" t="s">
        <v>132</v>
      </c>
      <c r="Z265" s="139">
        <v>1648000</v>
      </c>
      <c r="AA265" s="139">
        <v>1</v>
      </c>
      <c r="AB265" s="139">
        <v>101.49</v>
      </c>
      <c r="AD265" s="139">
        <v>1672.5550000000001</v>
      </c>
      <c r="AG265" s="2" t="s">
        <v>37</v>
      </c>
      <c r="AH265" s="152">
        <v>3.5560000000000001E-3</v>
      </c>
      <c r="AI265" s="152">
        <v>5.0346460904785902E-3</v>
      </c>
      <c r="AJ265" s="152">
        <v>1.19110226432649E-3</v>
      </c>
    </row>
    <row r="266" spans="1:36">
      <c r="A266" s="2" t="s">
        <v>26</v>
      </c>
      <c r="B266" s="2">
        <v>7210</v>
      </c>
      <c r="C266" s="2" t="s">
        <v>2174</v>
      </c>
      <c r="D266" s="2" t="s">
        <v>2175</v>
      </c>
      <c r="E266" s="4" t="s">
        <v>1305</v>
      </c>
      <c r="F266" s="2" t="s">
        <v>2179</v>
      </c>
      <c r="G266" s="2" t="s">
        <v>2177</v>
      </c>
      <c r="H266" s="2" t="s">
        <v>328</v>
      </c>
      <c r="I266" s="2" t="s">
        <v>179</v>
      </c>
      <c r="J266" s="2" t="s">
        <v>31</v>
      </c>
      <c r="K266" t="s">
        <v>31</v>
      </c>
      <c r="L266" s="2" t="s">
        <v>336</v>
      </c>
      <c r="M266" s="2" t="s">
        <v>93</v>
      </c>
      <c r="N266" s="2" t="s">
        <v>453</v>
      </c>
      <c r="O266" s="2" t="s">
        <v>132</v>
      </c>
      <c r="P266" s="2" t="s">
        <v>1858</v>
      </c>
      <c r="Q266" s="2" t="s">
        <v>422</v>
      </c>
      <c r="R266" s="2" t="s">
        <v>414</v>
      </c>
      <c r="S266" s="2" t="s">
        <v>35</v>
      </c>
      <c r="T266" s="139">
        <v>3.67</v>
      </c>
      <c r="U266" s="2" t="s">
        <v>2178</v>
      </c>
      <c r="V266" s="150">
        <v>1.8200000000000001E-2</v>
      </c>
      <c r="W266" s="152">
        <v>4.2099999999999999E-2</v>
      </c>
      <c r="X266" s="4" t="s">
        <v>420</v>
      </c>
      <c r="Y266" s="4" t="s">
        <v>132</v>
      </c>
      <c r="Z266" s="139">
        <v>2500000</v>
      </c>
      <c r="AA266" s="139">
        <v>1</v>
      </c>
      <c r="AB266" s="139">
        <v>100.203</v>
      </c>
      <c r="AD266" s="139">
        <v>2505.0749999999998</v>
      </c>
      <c r="AG266" s="2" t="s">
        <v>37</v>
      </c>
      <c r="AH266" s="152">
        <v>0</v>
      </c>
      <c r="AI266" s="152">
        <v>7.5406575849369002E-3</v>
      </c>
      <c r="AJ266" s="152">
        <v>1.78397729701698E-3</v>
      </c>
    </row>
    <row r="267" spans="1:36">
      <c r="A267" s="2" t="s">
        <v>26</v>
      </c>
      <c r="B267" s="2">
        <v>7210</v>
      </c>
      <c r="C267" s="2" t="s">
        <v>1593</v>
      </c>
      <c r="D267" s="2" t="s">
        <v>1594</v>
      </c>
      <c r="E267" s="4" t="s">
        <v>1305</v>
      </c>
      <c r="F267" s="2" t="s">
        <v>2180</v>
      </c>
      <c r="G267" s="2" t="s">
        <v>2181</v>
      </c>
      <c r="H267" s="2" t="s">
        <v>328</v>
      </c>
      <c r="I267" s="2" t="s">
        <v>974</v>
      </c>
      <c r="J267" s="2" t="s">
        <v>31</v>
      </c>
      <c r="K267" s="2" t="s">
        <v>31</v>
      </c>
      <c r="L267" s="2" t="s">
        <v>334</v>
      </c>
      <c r="M267" s="2" t="s">
        <v>32</v>
      </c>
      <c r="N267" s="2" t="s">
        <v>460</v>
      </c>
      <c r="O267" s="2" t="s">
        <v>132</v>
      </c>
      <c r="P267" s="2" t="s">
        <v>1807</v>
      </c>
      <c r="Q267" s="2" t="s">
        <v>182</v>
      </c>
      <c r="R267" s="2" t="s">
        <v>414</v>
      </c>
      <c r="S267" s="2" t="s">
        <v>35</v>
      </c>
      <c r="T267" s="139">
        <v>4.1399999999999997</v>
      </c>
      <c r="U267" s="2" t="s">
        <v>1848</v>
      </c>
      <c r="V267" s="150">
        <v>6.7000000000000004E-2</v>
      </c>
      <c r="W267" s="152">
        <v>6.089E-2</v>
      </c>
      <c r="X267" s="4" t="s">
        <v>420</v>
      </c>
      <c r="Y267" s="4" t="s">
        <v>132</v>
      </c>
      <c r="Z267" s="139">
        <v>2290000</v>
      </c>
      <c r="AA267" s="139">
        <v>1</v>
      </c>
      <c r="AB267" s="139">
        <v>103.21</v>
      </c>
      <c r="AD267" s="139">
        <v>2363.509</v>
      </c>
      <c r="AG267" s="2" t="s">
        <v>37</v>
      </c>
      <c r="AH267" s="152">
        <v>0</v>
      </c>
      <c r="AI267" s="152">
        <v>7.1145223468026498E-3</v>
      </c>
      <c r="AJ267" s="152">
        <v>1.6831617405847299E-3</v>
      </c>
    </row>
    <row r="268" spans="1:36">
      <c r="A268" s="2" t="s">
        <v>26</v>
      </c>
      <c r="B268" s="2">
        <v>7210</v>
      </c>
      <c r="C268" s="2" t="s">
        <v>1423</v>
      </c>
      <c r="D268" s="2" t="s">
        <v>1424</v>
      </c>
      <c r="E268" s="4" t="s">
        <v>1305</v>
      </c>
      <c r="F268" s="2" t="s">
        <v>2182</v>
      </c>
      <c r="G268" s="2" t="s">
        <v>2183</v>
      </c>
      <c r="H268" s="2" t="s">
        <v>328</v>
      </c>
      <c r="I268" s="2" t="s">
        <v>179</v>
      </c>
      <c r="J268" s="2" t="s">
        <v>31</v>
      </c>
      <c r="K268" s="2" t="s">
        <v>31</v>
      </c>
      <c r="L268" s="2" t="s">
        <v>334</v>
      </c>
      <c r="M268" s="2" t="s">
        <v>40</v>
      </c>
      <c r="N268" s="2" t="s">
        <v>447</v>
      </c>
      <c r="O268" s="2" t="s">
        <v>132</v>
      </c>
      <c r="P268" s="2" t="s">
        <v>1831</v>
      </c>
      <c r="Q268" s="2" t="s">
        <v>93</v>
      </c>
      <c r="R268" s="2" t="s">
        <v>416</v>
      </c>
      <c r="S268" s="2" t="s">
        <v>35</v>
      </c>
      <c r="T268" s="139">
        <v>2.7650000000000001</v>
      </c>
      <c r="U268" s="2" t="s">
        <v>1926</v>
      </c>
      <c r="V268" s="150">
        <v>1.4800000000000001E-2</v>
      </c>
      <c r="W268" s="152">
        <v>3.6080000000000001E-2</v>
      </c>
      <c r="X268" s="4" t="s">
        <v>420</v>
      </c>
      <c r="Y268" s="4" t="s">
        <v>132</v>
      </c>
      <c r="Z268" s="139">
        <v>2696399.9</v>
      </c>
      <c r="AA268" s="139">
        <v>1</v>
      </c>
      <c r="AB268" s="139">
        <v>103.65</v>
      </c>
      <c r="AD268" s="139">
        <v>2794.8180000000002</v>
      </c>
      <c r="AG268" s="2" t="s">
        <v>37</v>
      </c>
      <c r="AH268" s="152">
        <v>3.0980000000000001E-3</v>
      </c>
      <c r="AI268" s="152">
        <v>8.4128296729733005E-3</v>
      </c>
      <c r="AJ268" s="152">
        <v>1.9903167556945501E-3</v>
      </c>
    </row>
    <row r="269" spans="1:36">
      <c r="A269" s="2" t="s">
        <v>26</v>
      </c>
      <c r="B269" s="2">
        <v>7210</v>
      </c>
      <c r="C269" s="2" t="s">
        <v>1607</v>
      </c>
      <c r="D269" s="2" t="s">
        <v>1608</v>
      </c>
      <c r="E269" s="4" t="s">
        <v>1305</v>
      </c>
      <c r="F269" s="2" t="s">
        <v>2184</v>
      </c>
      <c r="G269" s="2" t="s">
        <v>2185</v>
      </c>
      <c r="H269" s="2" t="s">
        <v>328</v>
      </c>
      <c r="I269" s="2" t="s">
        <v>179</v>
      </c>
      <c r="J269" s="2" t="s">
        <v>31</v>
      </c>
      <c r="K269" s="2" t="s">
        <v>31</v>
      </c>
      <c r="L269" s="2" t="s">
        <v>334</v>
      </c>
      <c r="M269" s="2" t="s">
        <v>40</v>
      </c>
      <c r="N269" s="2" t="s">
        <v>470</v>
      </c>
      <c r="O269" s="2" t="s">
        <v>132</v>
      </c>
      <c r="P269" s="2" t="s">
        <v>1853</v>
      </c>
      <c r="Q269" s="2" t="s">
        <v>182</v>
      </c>
      <c r="R269" s="2" t="s">
        <v>414</v>
      </c>
      <c r="S269" s="2" t="s">
        <v>35</v>
      </c>
      <c r="T269" s="139">
        <v>4.4139999999999997</v>
      </c>
      <c r="U269" s="2" t="s">
        <v>1845</v>
      </c>
      <c r="V269" s="150">
        <v>3.6200000000000003E-2</v>
      </c>
      <c r="W269" s="152">
        <v>3.5619999999999999E-2</v>
      </c>
      <c r="X269" s="4" t="s">
        <v>420</v>
      </c>
      <c r="Y269" s="4" t="s">
        <v>132</v>
      </c>
      <c r="Z269" s="139">
        <v>1309500.04</v>
      </c>
      <c r="AA269" s="139">
        <v>1</v>
      </c>
      <c r="AB269" s="139">
        <v>103.98</v>
      </c>
      <c r="AD269" s="139">
        <v>1361.6179999999999</v>
      </c>
      <c r="AG269" s="2" t="s">
        <v>37</v>
      </c>
      <c r="AH269" s="152">
        <v>7.3700000000000002E-4</v>
      </c>
      <c r="AI269" s="152">
        <v>4.0986781502283997E-3</v>
      </c>
      <c r="AJ269" s="152">
        <v>9.69669910803699E-4</v>
      </c>
    </row>
    <row r="270" spans="1:36">
      <c r="A270" s="2" t="s">
        <v>26</v>
      </c>
      <c r="B270" s="2">
        <v>7210</v>
      </c>
      <c r="C270" s="2" t="s">
        <v>2186</v>
      </c>
      <c r="D270" s="2" t="s">
        <v>2187</v>
      </c>
      <c r="E270" s="4" t="s">
        <v>321</v>
      </c>
      <c r="F270" s="2" t="s">
        <v>2188</v>
      </c>
      <c r="G270" s="2" t="s">
        <v>2189</v>
      </c>
      <c r="H270" s="2" t="s">
        <v>328</v>
      </c>
      <c r="I270" s="2" t="s">
        <v>974</v>
      </c>
      <c r="J270" s="2" t="s">
        <v>31</v>
      </c>
      <c r="K270" s="2" t="s">
        <v>31</v>
      </c>
      <c r="L270" s="2" t="s">
        <v>334</v>
      </c>
      <c r="M270" s="2" t="s">
        <v>40</v>
      </c>
      <c r="N270" s="2" t="s">
        <v>471</v>
      </c>
      <c r="O270" s="2" t="s">
        <v>132</v>
      </c>
      <c r="P270" s="2" t="s">
        <v>1827</v>
      </c>
      <c r="Q270" s="2" t="s">
        <v>182</v>
      </c>
      <c r="R270" s="2" t="s">
        <v>414</v>
      </c>
      <c r="S270" s="2" t="s">
        <v>35</v>
      </c>
      <c r="T270" s="139">
        <v>2.8650000000000002</v>
      </c>
      <c r="U270" s="2" t="s">
        <v>1363</v>
      </c>
      <c r="V270" s="150">
        <v>6.3500000000000001E-2</v>
      </c>
      <c r="W270" s="152">
        <v>5.8930000000000003E-2</v>
      </c>
      <c r="X270" s="4" t="s">
        <v>420</v>
      </c>
      <c r="Y270" s="4" t="s">
        <v>132</v>
      </c>
      <c r="Z270" s="139">
        <v>1370000</v>
      </c>
      <c r="AA270" s="139">
        <v>1</v>
      </c>
      <c r="AB270" s="139">
        <v>103.15</v>
      </c>
      <c r="AD270" s="139">
        <v>1413.155</v>
      </c>
      <c r="AG270" s="2" t="s">
        <v>37</v>
      </c>
      <c r="AH270" s="152">
        <v>3.3409999999999998E-3</v>
      </c>
      <c r="AI270" s="152">
        <v>4.2538119495190803E-3</v>
      </c>
      <c r="AJ270" s="152">
        <v>1.0063716404363199E-3</v>
      </c>
    </row>
    <row r="271" spans="1:36">
      <c r="A271" s="2" t="s">
        <v>26</v>
      </c>
      <c r="B271" s="2">
        <v>7210</v>
      </c>
      <c r="C271" s="2" t="s">
        <v>2190</v>
      </c>
      <c r="D271" s="2" t="s">
        <v>2191</v>
      </c>
      <c r="E271" s="4" t="s">
        <v>1305</v>
      </c>
      <c r="F271" s="2" t="s">
        <v>2192</v>
      </c>
      <c r="G271" s="2" t="s">
        <v>2193</v>
      </c>
      <c r="H271" s="2" t="s">
        <v>328</v>
      </c>
      <c r="I271" s="2" t="s">
        <v>974</v>
      </c>
      <c r="J271" s="2" t="s">
        <v>31</v>
      </c>
      <c r="K271" s="2" t="s">
        <v>31</v>
      </c>
      <c r="L271" s="2" t="s">
        <v>334</v>
      </c>
      <c r="M271" s="2" t="s">
        <v>40</v>
      </c>
      <c r="N271" s="2" t="s">
        <v>460</v>
      </c>
      <c r="O271" s="2" t="s">
        <v>132</v>
      </c>
      <c r="P271" s="2" t="s">
        <v>1827</v>
      </c>
      <c r="Q271" s="2" t="s">
        <v>182</v>
      </c>
      <c r="R271" s="2" t="s">
        <v>414</v>
      </c>
      <c r="S271" s="2" t="s">
        <v>35</v>
      </c>
      <c r="T271" s="139">
        <v>0.56399999999999995</v>
      </c>
      <c r="U271" s="2" t="s">
        <v>2194</v>
      </c>
      <c r="V271" s="150">
        <v>2.3599999999999999E-2</v>
      </c>
      <c r="W271" s="152">
        <v>4.5929999999999999E-2</v>
      </c>
      <c r="X271" s="4" t="s">
        <v>420</v>
      </c>
      <c r="Y271" s="4" t="s">
        <v>132</v>
      </c>
      <c r="Z271" s="139">
        <v>132741.28</v>
      </c>
      <c r="AA271" s="139">
        <v>1</v>
      </c>
      <c r="AB271" s="139">
        <v>99.23</v>
      </c>
      <c r="AD271" s="139">
        <v>131.71899999999999</v>
      </c>
      <c r="AG271" s="2" t="s">
        <v>37</v>
      </c>
      <c r="AH271" s="152">
        <v>1.1490000000000001E-3</v>
      </c>
      <c r="AI271" s="152">
        <v>3.9649478538936498E-4</v>
      </c>
      <c r="AJ271" s="152">
        <v>9.3803184609948594E-5</v>
      </c>
    </row>
    <row r="272" spans="1:36">
      <c r="A272" s="2" t="s">
        <v>26</v>
      </c>
      <c r="B272" s="2">
        <v>7210</v>
      </c>
      <c r="C272" s="2" t="s">
        <v>1614</v>
      </c>
      <c r="D272" s="2" t="s">
        <v>1615</v>
      </c>
      <c r="E272" s="4" t="s">
        <v>1305</v>
      </c>
      <c r="F272" s="2" t="s">
        <v>2195</v>
      </c>
      <c r="G272" s="2" t="s">
        <v>2196</v>
      </c>
      <c r="H272" s="2" t="s">
        <v>328</v>
      </c>
      <c r="I272" s="2" t="s">
        <v>179</v>
      </c>
      <c r="J272" s="2" t="s">
        <v>31</v>
      </c>
      <c r="K272" s="2" t="s">
        <v>31</v>
      </c>
      <c r="L272" s="2" t="s">
        <v>334</v>
      </c>
      <c r="M272" s="2" t="s">
        <v>40</v>
      </c>
      <c r="N272" s="2" t="s">
        <v>447</v>
      </c>
      <c r="O272" s="2" t="s">
        <v>132</v>
      </c>
      <c r="P272" s="2" t="s">
        <v>1831</v>
      </c>
      <c r="Q272" s="2" t="s">
        <v>93</v>
      </c>
      <c r="R272" s="2" t="s">
        <v>416</v>
      </c>
      <c r="S272" s="2" t="s">
        <v>35</v>
      </c>
      <c r="T272" s="139">
        <v>2.57</v>
      </c>
      <c r="U272" s="2" t="s">
        <v>1926</v>
      </c>
      <c r="V272" s="150">
        <v>2.3E-2</v>
      </c>
      <c r="W272" s="152">
        <v>4.7849999999999997E-2</v>
      </c>
      <c r="X272" s="4" t="s">
        <v>420</v>
      </c>
      <c r="Y272" s="4" t="s">
        <v>132</v>
      </c>
      <c r="Z272" s="139">
        <v>1645919.1</v>
      </c>
      <c r="AA272" s="139">
        <v>1</v>
      </c>
      <c r="AB272" s="139">
        <v>102.88</v>
      </c>
      <c r="AD272" s="139">
        <v>1693.3219999999999</v>
      </c>
      <c r="AG272" s="2" t="s">
        <v>37</v>
      </c>
      <c r="AH272" s="152">
        <v>6.8009999999999998E-3</v>
      </c>
      <c r="AI272" s="152">
        <v>5.0971560297240698E-3</v>
      </c>
      <c r="AJ272" s="152">
        <v>1.2058909364277999E-3</v>
      </c>
    </row>
    <row r="273" spans="1:36">
      <c r="A273" s="2" t="s">
        <v>26</v>
      </c>
      <c r="B273" s="2">
        <v>7210</v>
      </c>
      <c r="C273" s="2" t="s">
        <v>2197</v>
      </c>
      <c r="D273" s="2" t="s">
        <v>2198</v>
      </c>
      <c r="E273" s="4" t="s">
        <v>1305</v>
      </c>
      <c r="F273" s="2" t="s">
        <v>2199</v>
      </c>
      <c r="G273" s="2" t="s">
        <v>2200</v>
      </c>
      <c r="H273" s="2" t="s">
        <v>328</v>
      </c>
      <c r="I273" s="2" t="s">
        <v>179</v>
      </c>
      <c r="J273" s="2" t="s">
        <v>31</v>
      </c>
      <c r="K273" s="2" t="s">
        <v>31</v>
      </c>
      <c r="L273" s="2" t="s">
        <v>334</v>
      </c>
      <c r="M273" s="2" t="s">
        <v>40</v>
      </c>
      <c r="N273" s="2" t="s">
        <v>447</v>
      </c>
      <c r="O273" s="2" t="s">
        <v>132</v>
      </c>
      <c r="P273" s="2" t="s">
        <v>1831</v>
      </c>
      <c r="Q273" s="2" t="s">
        <v>93</v>
      </c>
      <c r="R273" s="2" t="s">
        <v>416</v>
      </c>
      <c r="S273" s="2" t="s">
        <v>35</v>
      </c>
      <c r="T273" s="139">
        <v>2.57</v>
      </c>
      <c r="U273" s="2" t="s">
        <v>1926</v>
      </c>
      <c r="V273" s="150">
        <v>2.9499999999999998E-2</v>
      </c>
      <c r="W273" s="152">
        <v>3.9440000000000003E-2</v>
      </c>
      <c r="X273" s="4" t="s">
        <v>420</v>
      </c>
      <c r="Y273" s="4" t="s">
        <v>132</v>
      </c>
      <c r="Z273" s="139">
        <v>1187456.3</v>
      </c>
      <c r="AA273" s="139">
        <v>1</v>
      </c>
      <c r="AB273" s="139">
        <v>105.44</v>
      </c>
      <c r="AD273" s="139">
        <v>1252.0540000000001</v>
      </c>
      <c r="AG273" s="2" t="s">
        <v>37</v>
      </c>
      <c r="AH273" s="152">
        <v>6.5250000000000004E-3</v>
      </c>
      <c r="AI273" s="152">
        <v>3.7688731511465999E-3</v>
      </c>
      <c r="AJ273" s="152">
        <v>8.9164427123879697E-4</v>
      </c>
    </row>
    <row r="274" spans="1:36">
      <c r="A274" s="2" t="s">
        <v>26</v>
      </c>
      <c r="B274" s="2">
        <v>7210</v>
      </c>
      <c r="C274" s="2" t="s">
        <v>2201</v>
      </c>
      <c r="D274" s="2" t="s">
        <v>2202</v>
      </c>
      <c r="E274" s="4" t="s">
        <v>34</v>
      </c>
      <c r="F274" s="2" t="s">
        <v>2203</v>
      </c>
      <c r="G274" s="2" t="s">
        <v>2204</v>
      </c>
      <c r="H274" s="2" t="s">
        <v>328</v>
      </c>
      <c r="I274" s="2" t="s">
        <v>974</v>
      </c>
      <c r="J274" s="2" t="s">
        <v>31</v>
      </c>
      <c r="K274" s="2" t="s">
        <v>92</v>
      </c>
      <c r="L274" s="2" t="s">
        <v>334</v>
      </c>
      <c r="M274" s="2" t="s">
        <v>40</v>
      </c>
      <c r="N274" s="2" t="s">
        <v>471</v>
      </c>
      <c r="O274" s="2" t="s">
        <v>132</v>
      </c>
      <c r="P274" s="2" t="s">
        <v>1853</v>
      </c>
      <c r="Q274" s="2" t="s">
        <v>182</v>
      </c>
      <c r="R274" s="2" t="s">
        <v>414</v>
      </c>
      <c r="S274" s="2" t="s">
        <v>35</v>
      </c>
      <c r="T274" s="139">
        <v>2.15</v>
      </c>
      <c r="U274" s="2" t="s">
        <v>2173</v>
      </c>
      <c r="V274" s="150">
        <v>9.0999999999999998E-2</v>
      </c>
      <c r="W274" s="152">
        <v>6.9690000000000002E-2</v>
      </c>
      <c r="X274" s="4" t="s">
        <v>420</v>
      </c>
      <c r="Y274" s="4" t="s">
        <v>132</v>
      </c>
      <c r="Z274" s="139">
        <v>2414000</v>
      </c>
      <c r="AA274" s="139">
        <v>1</v>
      </c>
      <c r="AB274" s="139">
        <v>104.76</v>
      </c>
      <c r="AD274" s="139">
        <v>2528.9059999999999</v>
      </c>
      <c r="AG274" s="2" t="s">
        <v>37</v>
      </c>
      <c r="AH274" s="152">
        <v>1.5786000000000001E-2</v>
      </c>
      <c r="AI274" s="152">
        <v>7.6123937314273998E-3</v>
      </c>
      <c r="AJ274" s="152">
        <v>1.8009487156595799E-3</v>
      </c>
    </row>
    <row r="275" spans="1:36">
      <c r="A275" s="2" t="s">
        <v>26</v>
      </c>
      <c r="B275" s="2">
        <v>7210</v>
      </c>
      <c r="C275" s="2" t="s">
        <v>2205</v>
      </c>
      <c r="D275" s="2" t="s">
        <v>2206</v>
      </c>
      <c r="E275" s="4" t="s">
        <v>34</v>
      </c>
      <c r="F275" s="2" t="s">
        <v>2207</v>
      </c>
      <c r="G275" s="2" t="s">
        <v>2208</v>
      </c>
      <c r="H275" s="2" t="s">
        <v>328</v>
      </c>
      <c r="I275" s="2" t="s">
        <v>763</v>
      </c>
      <c r="J275" s="2" t="s">
        <v>31</v>
      </c>
      <c r="K275" s="2" t="s">
        <v>92</v>
      </c>
      <c r="L275" s="2" t="s">
        <v>334</v>
      </c>
      <c r="M275" s="2" t="s">
        <v>40</v>
      </c>
      <c r="N275" s="2" t="s">
        <v>449</v>
      </c>
      <c r="O275" s="2" t="s">
        <v>132</v>
      </c>
      <c r="P275" s="2" t="s">
        <v>2113</v>
      </c>
      <c r="Q275" s="2" t="s">
        <v>422</v>
      </c>
      <c r="R275" s="2" t="s">
        <v>414</v>
      </c>
      <c r="S275" s="2" t="s">
        <v>35</v>
      </c>
      <c r="T275" s="139">
        <v>2.4</v>
      </c>
      <c r="U275" s="2" t="s">
        <v>2209</v>
      </c>
      <c r="V275" s="150">
        <v>8.9126999999999998E-2</v>
      </c>
      <c r="W275" s="152">
        <v>6.5500000000000003E-2</v>
      </c>
      <c r="X275" s="4" t="s">
        <v>420</v>
      </c>
      <c r="Y275" s="4" t="s">
        <v>132</v>
      </c>
      <c r="Z275" s="139">
        <v>2091000</v>
      </c>
      <c r="AA275" s="139">
        <v>1</v>
      </c>
      <c r="AB275" s="139">
        <v>104.923</v>
      </c>
      <c r="AD275" s="139">
        <v>2193.94</v>
      </c>
      <c r="AG275" s="2" t="s">
        <v>37</v>
      </c>
      <c r="AH275" s="152">
        <v>0</v>
      </c>
      <c r="AI275" s="152">
        <v>6.6040935996129601E-3</v>
      </c>
      <c r="AJ275" s="152">
        <v>1.5624039304767399E-3</v>
      </c>
    </row>
    <row r="276" spans="1:36">
      <c r="A276" s="2" t="s">
        <v>26</v>
      </c>
      <c r="B276" s="2">
        <v>7210</v>
      </c>
      <c r="C276" s="2" t="s">
        <v>2450</v>
      </c>
      <c r="D276" s="2" t="s">
        <v>2451</v>
      </c>
      <c r="E276" s="4" t="s">
        <v>320</v>
      </c>
      <c r="F276" s="2" t="s">
        <v>2452</v>
      </c>
      <c r="G276" s="2" t="s">
        <v>2453</v>
      </c>
      <c r="H276" s="2" t="s">
        <v>328</v>
      </c>
      <c r="I276" s="2" t="s">
        <v>974</v>
      </c>
      <c r="J276" s="2" t="s">
        <v>91</v>
      </c>
      <c r="K276" s="2" t="s">
        <v>92</v>
      </c>
      <c r="L276" s="2" t="s">
        <v>334</v>
      </c>
      <c r="M276" s="2" t="s">
        <v>40</v>
      </c>
      <c r="N276" s="2" t="s">
        <v>471</v>
      </c>
      <c r="O276" s="2" t="s">
        <v>132</v>
      </c>
      <c r="P276" s="2" t="s">
        <v>1827</v>
      </c>
      <c r="Q276" s="2" t="s">
        <v>182</v>
      </c>
      <c r="R276" s="2" t="s">
        <v>414</v>
      </c>
      <c r="S276" s="2" t="s">
        <v>35</v>
      </c>
      <c r="T276" s="139">
        <v>2.5939999999999999</v>
      </c>
      <c r="U276" s="2" t="s">
        <v>1926</v>
      </c>
      <c r="V276" s="150">
        <v>3.49E-2</v>
      </c>
      <c r="W276" s="152">
        <v>6.2030000000000002E-2</v>
      </c>
      <c r="X276" s="4" t="s">
        <v>420</v>
      </c>
      <c r="Y276" s="4" t="s">
        <v>132</v>
      </c>
      <c r="Z276" s="139">
        <v>861526</v>
      </c>
      <c r="AA276" s="139">
        <v>1</v>
      </c>
      <c r="AB276" s="139">
        <v>94.38</v>
      </c>
      <c r="AD276" s="139">
        <v>813.10799999999995</v>
      </c>
      <c r="AG276" s="2" t="s">
        <v>37</v>
      </c>
      <c r="AH276" s="152">
        <v>1.25E-3</v>
      </c>
      <c r="AI276" s="152">
        <v>2.44757973644777E-3</v>
      </c>
      <c r="AJ276" s="152">
        <v>5.79051181316591E-4</v>
      </c>
    </row>
    <row r="277" spans="1:36">
      <c r="A277" s="2" t="s">
        <v>26</v>
      </c>
      <c r="B277" s="2">
        <v>7210</v>
      </c>
      <c r="C277" s="2" t="s">
        <v>2210</v>
      </c>
      <c r="D277" s="2" t="s">
        <v>2211</v>
      </c>
      <c r="E277" s="4" t="s">
        <v>1305</v>
      </c>
      <c r="F277" s="2" t="s">
        <v>2212</v>
      </c>
      <c r="G277" s="2" t="s">
        <v>2213</v>
      </c>
      <c r="H277" s="2" t="s">
        <v>328</v>
      </c>
      <c r="I277" s="2" t="s">
        <v>974</v>
      </c>
      <c r="J277" s="2" t="s">
        <v>31</v>
      </c>
      <c r="K277" s="2" t="s">
        <v>31</v>
      </c>
      <c r="L277" s="2" t="s">
        <v>334</v>
      </c>
      <c r="M277" s="2" t="s">
        <v>40</v>
      </c>
      <c r="N277" s="2" t="s">
        <v>471</v>
      </c>
      <c r="O277" s="2" t="s">
        <v>132</v>
      </c>
      <c r="P277" s="2" t="s">
        <v>1831</v>
      </c>
      <c r="Q277" s="2" t="s">
        <v>93</v>
      </c>
      <c r="R277" s="2" t="s">
        <v>416</v>
      </c>
      <c r="S277" s="2" t="s">
        <v>35</v>
      </c>
      <c r="T277" s="139">
        <v>2.0870000000000002</v>
      </c>
      <c r="U277" s="2" t="s">
        <v>1868</v>
      </c>
      <c r="V277" s="150">
        <v>6.7500000000000004E-2</v>
      </c>
      <c r="W277" s="152">
        <v>7.4859999999999996E-2</v>
      </c>
      <c r="X277" s="4" t="s">
        <v>420</v>
      </c>
      <c r="Y277" s="4" t="s">
        <v>132</v>
      </c>
      <c r="Z277" s="139">
        <v>4589000</v>
      </c>
      <c r="AA277" s="139">
        <v>1</v>
      </c>
      <c r="AB277" s="139">
        <v>100.49</v>
      </c>
      <c r="AD277" s="139">
        <v>4611.4859999999999</v>
      </c>
      <c r="AG277" s="2" t="s">
        <v>37</v>
      </c>
      <c r="AH277" s="152">
        <v>1.5783999999999999E-2</v>
      </c>
      <c r="AI277" s="152">
        <v>1.38812760647071E-2</v>
      </c>
      <c r="AJ277" s="152">
        <v>3.28404798575267E-3</v>
      </c>
    </row>
    <row r="278" spans="1:36">
      <c r="A278" s="2" t="s">
        <v>26</v>
      </c>
      <c r="B278" s="2">
        <v>7210</v>
      </c>
      <c r="C278" s="2" t="s">
        <v>2210</v>
      </c>
      <c r="D278" s="2" t="s">
        <v>2211</v>
      </c>
      <c r="E278" s="4" t="s">
        <v>1305</v>
      </c>
      <c r="F278" s="2" t="s">
        <v>2214</v>
      </c>
      <c r="G278" s="2" t="s">
        <v>2215</v>
      </c>
      <c r="H278" s="2" t="s">
        <v>328</v>
      </c>
      <c r="I278" s="2" t="s">
        <v>974</v>
      </c>
      <c r="J278" s="2" t="s">
        <v>31</v>
      </c>
      <c r="K278" s="2" t="s">
        <v>31</v>
      </c>
      <c r="L278" s="2" t="s">
        <v>334</v>
      </c>
      <c r="M278" s="2" t="s">
        <v>40</v>
      </c>
      <c r="N278" s="2" t="s">
        <v>471</v>
      </c>
      <c r="O278" s="2" t="s">
        <v>132</v>
      </c>
      <c r="P278" s="2" t="s">
        <v>1831</v>
      </c>
      <c r="Q278" s="2" t="s">
        <v>93</v>
      </c>
      <c r="R278" s="2" t="s">
        <v>416</v>
      </c>
      <c r="S278" s="2" t="s">
        <v>35</v>
      </c>
      <c r="T278" s="139">
        <v>0.748</v>
      </c>
      <c r="U278" s="2" t="s">
        <v>2216</v>
      </c>
      <c r="V278" s="150">
        <v>0.06</v>
      </c>
      <c r="W278" s="152">
        <v>0.14593</v>
      </c>
      <c r="X278" s="4" t="s">
        <v>420</v>
      </c>
      <c r="Y278" s="4" t="s">
        <v>132</v>
      </c>
      <c r="Z278" s="139">
        <v>1862560.96</v>
      </c>
      <c r="AA278" s="139">
        <v>1</v>
      </c>
      <c r="AB278" s="139">
        <v>95.56</v>
      </c>
      <c r="AD278" s="139">
        <v>1779.8630000000001</v>
      </c>
      <c r="AG278" s="2" t="s">
        <v>37</v>
      </c>
      <c r="AH278" s="152">
        <v>1.0442999999999999E-2</v>
      </c>
      <c r="AI278" s="152">
        <v>5.3576596875224104E-3</v>
      </c>
      <c r="AJ278" s="152">
        <v>1.2675211863188E-3</v>
      </c>
    </row>
    <row r="279" spans="1:36">
      <c r="A279" s="2" t="s">
        <v>26</v>
      </c>
      <c r="B279" s="2">
        <v>7210</v>
      </c>
      <c r="C279" s="2" t="s">
        <v>2217</v>
      </c>
      <c r="D279" s="2" t="s">
        <v>2218</v>
      </c>
      <c r="E279" s="4" t="s">
        <v>321</v>
      </c>
      <c r="F279" s="2" t="s">
        <v>2219</v>
      </c>
      <c r="G279" s="2" t="s">
        <v>2220</v>
      </c>
      <c r="H279" s="2" t="s">
        <v>328</v>
      </c>
      <c r="I279" s="2" t="s">
        <v>974</v>
      </c>
      <c r="J279" s="2" t="s">
        <v>91</v>
      </c>
      <c r="K279" s="2" t="s">
        <v>92</v>
      </c>
      <c r="L279" s="2" t="s">
        <v>334</v>
      </c>
      <c r="M279" s="2" t="s">
        <v>40</v>
      </c>
      <c r="N279" s="2" t="s">
        <v>471</v>
      </c>
      <c r="O279" s="2" t="s">
        <v>132</v>
      </c>
      <c r="P279" s="2" t="s">
        <v>1373</v>
      </c>
      <c r="Q279" s="2" t="s">
        <v>422</v>
      </c>
      <c r="R279" s="2" t="s">
        <v>414</v>
      </c>
      <c r="S279" s="2" t="s">
        <v>35</v>
      </c>
      <c r="T279" s="139">
        <v>2.3279999999999998</v>
      </c>
      <c r="U279" s="2" t="s">
        <v>1950</v>
      </c>
      <c r="V279" s="150">
        <v>5.1499999999999997E-2</v>
      </c>
      <c r="W279" s="152">
        <v>6.5259999999999999E-2</v>
      </c>
      <c r="X279" s="4" t="s">
        <v>420</v>
      </c>
      <c r="Y279" s="4" t="s">
        <v>132</v>
      </c>
      <c r="Z279" s="139">
        <v>851939.53</v>
      </c>
      <c r="AA279" s="139">
        <v>1</v>
      </c>
      <c r="AB279" s="139">
        <v>97.18</v>
      </c>
      <c r="AD279" s="139">
        <v>827.91499999999996</v>
      </c>
      <c r="AG279" s="2" t="s">
        <v>37</v>
      </c>
      <c r="AH279" s="152">
        <v>2.3609999999999998E-3</v>
      </c>
      <c r="AI279" s="152">
        <v>2.4921498486631601E-3</v>
      </c>
      <c r="AJ279" s="152">
        <v>5.8959562885609702E-4</v>
      </c>
    </row>
    <row r="280" spans="1:36">
      <c r="A280" s="2" t="s">
        <v>26</v>
      </c>
      <c r="B280" s="2">
        <v>7210</v>
      </c>
      <c r="C280" s="2" t="s">
        <v>2217</v>
      </c>
      <c r="D280" s="2" t="s">
        <v>2218</v>
      </c>
      <c r="E280" s="4" t="s">
        <v>321</v>
      </c>
      <c r="F280" s="2" t="s">
        <v>2454</v>
      </c>
      <c r="G280" s="2" t="s">
        <v>2455</v>
      </c>
      <c r="H280" s="2" t="s">
        <v>328</v>
      </c>
      <c r="I280" s="2" t="s">
        <v>974</v>
      </c>
      <c r="J280" s="2" t="s">
        <v>91</v>
      </c>
      <c r="K280" s="2" t="s">
        <v>92</v>
      </c>
      <c r="L280" s="2" t="s">
        <v>334</v>
      </c>
      <c r="M280" s="2" t="s">
        <v>40</v>
      </c>
      <c r="N280" s="2" t="s">
        <v>471</v>
      </c>
      <c r="O280" s="2" t="s">
        <v>132</v>
      </c>
      <c r="P280" s="2" t="s">
        <v>1814</v>
      </c>
      <c r="Q280" s="2" t="s">
        <v>182</v>
      </c>
      <c r="R280" s="2" t="s">
        <v>414</v>
      </c>
      <c r="S280" s="2" t="s">
        <v>35</v>
      </c>
      <c r="T280" s="139">
        <v>0.64800000000000002</v>
      </c>
      <c r="U280" s="2" t="s">
        <v>2456</v>
      </c>
      <c r="V280" s="150">
        <v>3.9E-2</v>
      </c>
      <c r="W280" s="152">
        <v>5.7599999999999998E-2</v>
      </c>
      <c r="X280" s="4" t="s">
        <v>420</v>
      </c>
      <c r="Y280" s="4" t="s">
        <v>132</v>
      </c>
      <c r="Z280" s="139">
        <v>959183.71</v>
      </c>
      <c r="AA280" s="139">
        <v>1</v>
      </c>
      <c r="AB280" s="139">
        <v>100.17</v>
      </c>
      <c r="AD280" s="139">
        <v>960.81399999999996</v>
      </c>
      <c r="AG280" s="2" t="s">
        <v>37</v>
      </c>
      <c r="AH280" s="152">
        <v>2.3739999999999998E-3</v>
      </c>
      <c r="AI280" s="152">
        <v>2.8921975618375899E-3</v>
      </c>
      <c r="AJ280" s="152">
        <v>6.8423936913842502E-4</v>
      </c>
    </row>
    <row r="281" spans="1:36">
      <c r="A281" s="2" t="s">
        <v>26</v>
      </c>
      <c r="B281" s="2">
        <v>7210</v>
      </c>
      <c r="C281" s="2" t="s">
        <v>2217</v>
      </c>
      <c r="D281" s="2" t="s">
        <v>2218</v>
      </c>
      <c r="E281" s="4" t="s">
        <v>321</v>
      </c>
      <c r="F281" s="2" t="s">
        <v>2221</v>
      </c>
      <c r="G281" s="2" t="s">
        <v>2222</v>
      </c>
      <c r="H281" s="2" t="s">
        <v>328</v>
      </c>
      <c r="I281" s="2" t="s">
        <v>974</v>
      </c>
      <c r="J281" s="2" t="s">
        <v>31</v>
      </c>
      <c r="K281" s="2" t="s">
        <v>31</v>
      </c>
      <c r="L281" s="2" t="s">
        <v>334</v>
      </c>
      <c r="M281" s="2" t="s">
        <v>40</v>
      </c>
      <c r="N281" s="2" t="s">
        <v>471</v>
      </c>
      <c r="O281" s="2" t="s">
        <v>132</v>
      </c>
      <c r="P281" s="2" t="s">
        <v>1853</v>
      </c>
      <c r="Q281" s="2" t="s">
        <v>182</v>
      </c>
      <c r="R281" s="2" t="s">
        <v>416</v>
      </c>
      <c r="S281" s="2" t="s">
        <v>35</v>
      </c>
      <c r="T281" s="139">
        <v>2.6139999999999999</v>
      </c>
      <c r="U281" s="2" t="s">
        <v>2083</v>
      </c>
      <c r="V281" s="150">
        <v>7.2400000000000006E-2</v>
      </c>
      <c r="W281" s="152">
        <v>6.9650000000000004E-2</v>
      </c>
      <c r="X281" s="4" t="s">
        <v>420</v>
      </c>
      <c r="Y281" s="4" t="s">
        <v>132</v>
      </c>
      <c r="Z281" s="139">
        <v>1494770</v>
      </c>
      <c r="AA281" s="139">
        <v>1</v>
      </c>
      <c r="AB281" s="139">
        <v>101.61</v>
      </c>
      <c r="AD281" s="139">
        <v>1518.836</v>
      </c>
      <c r="AG281" s="2" t="s">
        <v>37</v>
      </c>
      <c r="AH281" s="152">
        <v>5.7489999999999998E-3</v>
      </c>
      <c r="AI281" s="152">
        <v>4.5719272568373196E-3</v>
      </c>
      <c r="AJ281" s="152">
        <v>1.08163171950727E-3</v>
      </c>
    </row>
    <row r="282" spans="1:36">
      <c r="A282" s="2" t="s">
        <v>26</v>
      </c>
      <c r="B282" s="2">
        <v>7210</v>
      </c>
      <c r="C282" s="2" t="s">
        <v>1626</v>
      </c>
      <c r="D282" s="2" t="s">
        <v>1627</v>
      </c>
      <c r="E282" s="4" t="s">
        <v>1305</v>
      </c>
      <c r="F282" s="2" t="s">
        <v>2223</v>
      </c>
      <c r="G282" s="2" t="s">
        <v>2224</v>
      </c>
      <c r="H282" s="2" t="s">
        <v>328</v>
      </c>
      <c r="I282" s="2" t="s">
        <v>179</v>
      </c>
      <c r="J282" s="2" t="s">
        <v>31</v>
      </c>
      <c r="K282" s="2" t="s">
        <v>31</v>
      </c>
      <c r="L282" s="2" t="s">
        <v>334</v>
      </c>
      <c r="M282" s="2" t="s">
        <v>40</v>
      </c>
      <c r="N282" s="2" t="s">
        <v>470</v>
      </c>
      <c r="O282" s="2" t="s">
        <v>132</v>
      </c>
      <c r="P282" s="2" t="s">
        <v>1310</v>
      </c>
      <c r="Q282" s="2" t="s">
        <v>422</v>
      </c>
      <c r="R282" s="2" t="s">
        <v>414</v>
      </c>
      <c r="S282" s="2" t="s">
        <v>35</v>
      </c>
      <c r="T282" s="139">
        <v>3.1419999999999999</v>
      </c>
      <c r="U282" s="2" t="s">
        <v>2225</v>
      </c>
      <c r="V282" s="150">
        <v>1.34E-2</v>
      </c>
      <c r="W282" s="152">
        <v>2.206E-2</v>
      </c>
      <c r="X282" s="4" t="s">
        <v>420</v>
      </c>
      <c r="Y282" s="4" t="s">
        <v>132</v>
      </c>
      <c r="Z282" s="139">
        <v>2445586.17</v>
      </c>
      <c r="AA282" s="139">
        <v>1</v>
      </c>
      <c r="AB282" s="139">
        <v>110.26</v>
      </c>
      <c r="AD282" s="139">
        <v>2696.5030000000002</v>
      </c>
      <c r="AG282" s="2" t="s">
        <v>37</v>
      </c>
      <c r="AH282" s="152">
        <v>7.9100000000000004E-4</v>
      </c>
      <c r="AI282" s="152">
        <v>8.1168859795480493E-3</v>
      </c>
      <c r="AJ282" s="152">
        <v>1.92030206210594E-3</v>
      </c>
    </row>
    <row r="283" spans="1:36">
      <c r="A283" s="2" t="s">
        <v>26</v>
      </c>
      <c r="B283" s="2">
        <v>7210</v>
      </c>
      <c r="C283" s="2" t="s">
        <v>1626</v>
      </c>
      <c r="D283" s="2" t="s">
        <v>1627</v>
      </c>
      <c r="E283" s="4" t="s">
        <v>1305</v>
      </c>
      <c r="F283" s="2" t="s">
        <v>2226</v>
      </c>
      <c r="G283" s="2" t="s">
        <v>2227</v>
      </c>
      <c r="H283" s="2" t="s">
        <v>328</v>
      </c>
      <c r="I283" s="2" t="s">
        <v>179</v>
      </c>
      <c r="J283" s="2" t="s">
        <v>31</v>
      </c>
      <c r="K283" s="2" t="s">
        <v>31</v>
      </c>
      <c r="L283" s="2" t="s">
        <v>334</v>
      </c>
      <c r="M283" s="2" t="s">
        <v>40</v>
      </c>
      <c r="N283" s="2" t="s">
        <v>470</v>
      </c>
      <c r="O283" s="2" t="s">
        <v>132</v>
      </c>
      <c r="P283" s="2" t="s">
        <v>1310</v>
      </c>
      <c r="Q283" s="2" t="s">
        <v>422</v>
      </c>
      <c r="R283" s="2" t="s">
        <v>414</v>
      </c>
      <c r="S283" s="2" t="s">
        <v>35</v>
      </c>
      <c r="T283" s="139">
        <v>2.8639999999999999</v>
      </c>
      <c r="U283" s="2" t="s">
        <v>1832</v>
      </c>
      <c r="V283" s="150">
        <v>1.77E-2</v>
      </c>
      <c r="W283" s="152">
        <v>2.0539999999999999E-2</v>
      </c>
      <c r="X283" s="4" t="s">
        <v>420</v>
      </c>
      <c r="Y283" s="4" t="s">
        <v>132</v>
      </c>
      <c r="Z283" s="139">
        <v>5485928.3700000001</v>
      </c>
      <c r="AA283" s="139">
        <v>1</v>
      </c>
      <c r="AB283" s="139">
        <v>111.11</v>
      </c>
      <c r="AD283" s="139">
        <v>6095.415</v>
      </c>
      <c r="AG283" s="2" t="s">
        <v>37</v>
      </c>
      <c r="AH283" s="152">
        <v>1.99E-3</v>
      </c>
      <c r="AI283" s="152">
        <v>1.8348128276748098E-2</v>
      </c>
      <c r="AJ283" s="152">
        <v>4.34082093236273E-3</v>
      </c>
    </row>
    <row r="284" spans="1:36">
      <c r="A284" s="2" t="s">
        <v>26</v>
      </c>
      <c r="B284" s="2">
        <v>7210</v>
      </c>
      <c r="C284" s="2" t="s">
        <v>1626</v>
      </c>
      <c r="D284" s="2" t="s">
        <v>1627</v>
      </c>
      <c r="E284" s="4" t="s">
        <v>1305</v>
      </c>
      <c r="F284" s="2" t="s">
        <v>2228</v>
      </c>
      <c r="G284" s="2" t="s">
        <v>2229</v>
      </c>
      <c r="H284" s="2" t="s">
        <v>328</v>
      </c>
      <c r="I284" s="2" t="s">
        <v>179</v>
      </c>
      <c r="J284" s="2" t="s">
        <v>31</v>
      </c>
      <c r="K284" s="2" t="s">
        <v>31</v>
      </c>
      <c r="L284" s="2" t="s">
        <v>334</v>
      </c>
      <c r="M284" s="2" t="s">
        <v>40</v>
      </c>
      <c r="N284" s="2" t="s">
        <v>470</v>
      </c>
      <c r="O284" s="2" t="s">
        <v>132</v>
      </c>
      <c r="P284" s="2" t="s">
        <v>1422</v>
      </c>
      <c r="Q284" s="2" t="s">
        <v>182</v>
      </c>
      <c r="R284" s="2" t="s">
        <v>414</v>
      </c>
      <c r="S284" s="2" t="s">
        <v>35</v>
      </c>
      <c r="T284" s="139">
        <v>7.2489999999999997</v>
      </c>
      <c r="U284" s="2" t="s">
        <v>2230</v>
      </c>
      <c r="V284" s="150">
        <v>8.9999999999999993E-3</v>
      </c>
      <c r="W284" s="152">
        <v>2.8979999999999999E-2</v>
      </c>
      <c r="X284" s="4" t="s">
        <v>420</v>
      </c>
      <c r="Y284" s="4" t="s">
        <v>132</v>
      </c>
      <c r="Z284" s="139">
        <v>1450000</v>
      </c>
      <c r="AA284" s="139">
        <v>1</v>
      </c>
      <c r="AB284" s="139">
        <v>95.37</v>
      </c>
      <c r="AD284" s="139">
        <v>1382.865</v>
      </c>
      <c r="AG284" s="2" t="s">
        <v>37</v>
      </c>
      <c r="AH284" s="152">
        <v>7.6199999999999998E-4</v>
      </c>
      <c r="AI284" s="152">
        <v>4.16263443257937E-3</v>
      </c>
      <c r="AJ284" s="152">
        <v>9.8480076039215709E-4</v>
      </c>
    </row>
    <row r="285" spans="1:36">
      <c r="A285" s="2" t="s">
        <v>26</v>
      </c>
      <c r="B285" s="2">
        <v>7210</v>
      </c>
      <c r="C285" s="2" t="s">
        <v>1626</v>
      </c>
      <c r="D285" s="2" t="s">
        <v>1627</v>
      </c>
      <c r="E285" s="4" t="s">
        <v>1305</v>
      </c>
      <c r="F285" s="2" t="s">
        <v>2231</v>
      </c>
      <c r="G285" s="2" t="s">
        <v>2232</v>
      </c>
      <c r="H285" s="2" t="s">
        <v>328</v>
      </c>
      <c r="I285" s="2" t="s">
        <v>179</v>
      </c>
      <c r="J285" s="2" t="s">
        <v>31</v>
      </c>
      <c r="K285" s="2" t="s">
        <v>31</v>
      </c>
      <c r="L285" s="2" t="s">
        <v>334</v>
      </c>
      <c r="M285" s="2" t="s">
        <v>40</v>
      </c>
      <c r="N285" s="2" t="s">
        <v>470</v>
      </c>
      <c r="O285" s="2" t="s">
        <v>132</v>
      </c>
      <c r="P285" s="2" t="s">
        <v>1422</v>
      </c>
      <c r="Q285" s="2" t="s">
        <v>182</v>
      </c>
      <c r="R285" s="2" t="s">
        <v>414</v>
      </c>
      <c r="S285" s="2" t="s">
        <v>35</v>
      </c>
      <c r="T285" s="139">
        <v>0.998</v>
      </c>
      <c r="U285" s="2" t="s">
        <v>2026</v>
      </c>
      <c r="V285" s="150">
        <v>6.4999999999999997E-3</v>
      </c>
      <c r="W285" s="152">
        <v>1.6490000000000001E-2</v>
      </c>
      <c r="X285" s="4" t="s">
        <v>420</v>
      </c>
      <c r="Y285" s="4" t="s">
        <v>132</v>
      </c>
      <c r="Z285" s="139">
        <v>1251500</v>
      </c>
      <c r="AA285" s="139">
        <v>1</v>
      </c>
      <c r="AB285" s="139">
        <v>110.63</v>
      </c>
      <c r="AC285" s="139">
        <v>1407.26</v>
      </c>
      <c r="AD285" s="139">
        <v>2791.7939999999999</v>
      </c>
      <c r="AG285" s="2" t="s">
        <v>37</v>
      </c>
      <c r="AH285" s="152">
        <v>4.1450000000000002E-3</v>
      </c>
      <c r="AI285" s="152">
        <v>8.4037258090690608E-3</v>
      </c>
      <c r="AJ285" s="152">
        <v>1.98816295327913E-3</v>
      </c>
    </row>
    <row r="286" spans="1:36">
      <c r="A286" s="2" t="s">
        <v>26</v>
      </c>
      <c r="B286" s="2">
        <v>7210</v>
      </c>
      <c r="C286" s="2" t="s">
        <v>2233</v>
      </c>
      <c r="D286" s="2" t="s">
        <v>2234</v>
      </c>
      <c r="E286" s="4" t="s">
        <v>1305</v>
      </c>
      <c r="F286" s="2" t="s">
        <v>2235</v>
      </c>
      <c r="G286" s="2" t="s">
        <v>2236</v>
      </c>
      <c r="H286" s="2" t="s">
        <v>328</v>
      </c>
      <c r="I286" s="2" t="s">
        <v>974</v>
      </c>
      <c r="J286" s="2" t="s">
        <v>31</v>
      </c>
      <c r="K286" s="2" t="s">
        <v>31</v>
      </c>
      <c r="L286" s="2" t="s">
        <v>334</v>
      </c>
      <c r="M286" s="2" t="s">
        <v>40</v>
      </c>
      <c r="N286" s="2" t="s">
        <v>453</v>
      </c>
      <c r="O286" s="2" t="s">
        <v>132</v>
      </c>
      <c r="P286" s="2" t="s">
        <v>1831</v>
      </c>
      <c r="Q286" s="2" t="s">
        <v>93</v>
      </c>
      <c r="R286" s="2" t="s">
        <v>416</v>
      </c>
      <c r="S286" s="2" t="s">
        <v>35</v>
      </c>
      <c r="T286" s="139">
        <v>1.5680000000000001</v>
      </c>
      <c r="U286" s="2" t="s">
        <v>100</v>
      </c>
      <c r="V286" s="150">
        <v>0.06</v>
      </c>
      <c r="W286" s="152">
        <v>6.1800000000000001E-2</v>
      </c>
      <c r="X286" s="4" t="s">
        <v>420</v>
      </c>
      <c r="Y286" s="4" t="s">
        <v>132</v>
      </c>
      <c r="Z286" s="139">
        <v>2407100</v>
      </c>
      <c r="AA286" s="139">
        <v>1</v>
      </c>
      <c r="AB286" s="139">
        <v>101.88</v>
      </c>
      <c r="AD286" s="139">
        <v>2452.3530000000001</v>
      </c>
      <c r="AG286" s="2" t="s">
        <v>37</v>
      </c>
      <c r="AH286" s="152">
        <v>9.6279999999999994E-3</v>
      </c>
      <c r="AI286" s="152">
        <v>7.3819577736827903E-3</v>
      </c>
      <c r="AJ286" s="152">
        <v>1.7464319162422599E-3</v>
      </c>
    </row>
    <row r="287" spans="1:36">
      <c r="A287" s="2" t="s">
        <v>26</v>
      </c>
      <c r="B287" s="2">
        <v>7210</v>
      </c>
      <c r="C287" s="2" t="s">
        <v>176</v>
      </c>
      <c r="D287" s="2" t="s">
        <v>1630</v>
      </c>
      <c r="E287" s="4" t="s">
        <v>1305</v>
      </c>
      <c r="F287" s="2" t="s">
        <v>2240</v>
      </c>
      <c r="G287" s="2" t="s">
        <v>2241</v>
      </c>
      <c r="H287" s="2" t="s">
        <v>328</v>
      </c>
      <c r="I287" s="2" t="s">
        <v>179</v>
      </c>
      <c r="J287" s="2" t="s">
        <v>31</v>
      </c>
      <c r="K287" s="2" t="s">
        <v>31</v>
      </c>
      <c r="L287" s="2" t="s">
        <v>334</v>
      </c>
      <c r="M287" s="2" t="s">
        <v>40</v>
      </c>
      <c r="N287" s="2" t="s">
        <v>454</v>
      </c>
      <c r="O287" s="2" t="s">
        <v>132</v>
      </c>
      <c r="P287" s="2" t="s">
        <v>94</v>
      </c>
      <c r="Q287" s="2" t="s">
        <v>422</v>
      </c>
      <c r="R287" s="2" t="s">
        <v>414</v>
      </c>
      <c r="S287" s="2" t="s">
        <v>35</v>
      </c>
      <c r="T287" s="139">
        <v>4.4530000000000003</v>
      </c>
      <c r="U287" s="2" t="s">
        <v>2242</v>
      </c>
      <c r="V287" s="150">
        <v>1.3899999999999999E-2</v>
      </c>
      <c r="W287" s="152">
        <v>1.992E-2</v>
      </c>
      <c r="X287" s="4" t="s">
        <v>420</v>
      </c>
      <c r="Y287" s="4" t="s">
        <v>132</v>
      </c>
      <c r="Z287" s="139">
        <v>2606400</v>
      </c>
      <c r="AA287" s="139">
        <v>1</v>
      </c>
      <c r="AB287" s="139">
        <v>101.5</v>
      </c>
      <c r="AD287" s="139">
        <v>2645.4960000000001</v>
      </c>
      <c r="AG287" s="2" t="s">
        <v>37</v>
      </c>
      <c r="AH287" s="152">
        <v>1.4480000000000001E-3</v>
      </c>
      <c r="AI287" s="152">
        <v>7.9633461985450498E-3</v>
      </c>
      <c r="AJ287" s="152">
        <v>1.8839774471220299E-3</v>
      </c>
    </row>
    <row r="288" spans="1:36">
      <c r="A288" s="2" t="s">
        <v>26</v>
      </c>
      <c r="B288" s="2">
        <v>7210</v>
      </c>
      <c r="C288" s="2" t="s">
        <v>176</v>
      </c>
      <c r="D288" s="2" t="s">
        <v>1630</v>
      </c>
      <c r="E288" s="4" t="s">
        <v>1305</v>
      </c>
      <c r="F288" s="2" t="s">
        <v>2457</v>
      </c>
      <c r="G288" s="2" t="s">
        <v>2458</v>
      </c>
      <c r="H288" s="2" t="s">
        <v>328</v>
      </c>
      <c r="I288" s="2" t="s">
        <v>179</v>
      </c>
      <c r="J288" s="2" t="s">
        <v>31</v>
      </c>
      <c r="K288" s="2" t="s">
        <v>31</v>
      </c>
      <c r="L288" s="2" t="s">
        <v>334</v>
      </c>
      <c r="M288" s="2" t="s">
        <v>40</v>
      </c>
      <c r="N288" s="2" t="s">
        <v>454</v>
      </c>
      <c r="O288" s="2" t="s">
        <v>132</v>
      </c>
      <c r="P288" s="2" t="s">
        <v>94</v>
      </c>
      <c r="Q288" s="2" t="s">
        <v>422</v>
      </c>
      <c r="R288" s="2" t="s">
        <v>414</v>
      </c>
      <c r="S288" s="2" t="s">
        <v>35</v>
      </c>
      <c r="T288" s="139">
        <v>2.04</v>
      </c>
      <c r="U288" s="2" t="s">
        <v>2459</v>
      </c>
      <c r="V288" s="150">
        <v>6.0000000000000001E-3</v>
      </c>
      <c r="W288" s="152">
        <v>1.7319999999999999E-2</v>
      </c>
      <c r="X288" s="4" t="s">
        <v>420</v>
      </c>
      <c r="Y288" s="4" t="s">
        <v>132</v>
      </c>
      <c r="Z288" s="139">
        <v>1441099.94</v>
      </c>
      <c r="AA288" s="139">
        <v>1</v>
      </c>
      <c r="AB288" s="139">
        <v>110.8</v>
      </c>
      <c r="AD288" s="139">
        <v>1596.739</v>
      </c>
      <c r="AG288" s="2" t="s">
        <v>37</v>
      </c>
      <c r="AH288" s="152">
        <v>1.2960000000000001E-3</v>
      </c>
      <c r="AI288" s="152">
        <v>4.8064269700827901E-3</v>
      </c>
      <c r="AJ288" s="152">
        <v>1.1371099267955299E-3</v>
      </c>
    </row>
    <row r="289" spans="1:36">
      <c r="A289" s="2" t="s">
        <v>26</v>
      </c>
      <c r="B289" s="2">
        <v>7210</v>
      </c>
      <c r="C289" s="2" t="s">
        <v>176</v>
      </c>
      <c r="D289" s="2" t="s">
        <v>1630</v>
      </c>
      <c r="E289" s="4" t="s">
        <v>1305</v>
      </c>
      <c r="F289" s="2" t="s">
        <v>2243</v>
      </c>
      <c r="G289" s="2" t="s">
        <v>2244</v>
      </c>
      <c r="H289" s="2" t="s">
        <v>328</v>
      </c>
      <c r="I289" s="2" t="s">
        <v>179</v>
      </c>
      <c r="J289" s="2" t="s">
        <v>31</v>
      </c>
      <c r="K289" s="2" t="s">
        <v>31</v>
      </c>
      <c r="L289" s="2" t="s">
        <v>334</v>
      </c>
      <c r="M289" s="2" t="s">
        <v>40</v>
      </c>
      <c r="N289" s="2" t="s">
        <v>454</v>
      </c>
      <c r="O289" s="2" t="s">
        <v>132</v>
      </c>
      <c r="P289" s="2" t="s">
        <v>94</v>
      </c>
      <c r="Q289" s="2" t="s">
        <v>422</v>
      </c>
      <c r="R289" s="2" t="s">
        <v>414</v>
      </c>
      <c r="S289" s="2" t="s">
        <v>35</v>
      </c>
      <c r="T289" s="139">
        <v>3.54</v>
      </c>
      <c r="U289" s="2" t="s">
        <v>2245</v>
      </c>
      <c r="V289" s="150">
        <v>1.7500000000000002E-2</v>
      </c>
      <c r="W289" s="152">
        <v>1.8929999999999999E-2</v>
      </c>
      <c r="X289" s="4" t="s">
        <v>420</v>
      </c>
      <c r="Y289" s="4" t="s">
        <v>132</v>
      </c>
      <c r="Z289" s="139">
        <v>2568030.2799999998</v>
      </c>
      <c r="AA289" s="139">
        <v>1</v>
      </c>
      <c r="AB289" s="139">
        <v>111.16</v>
      </c>
      <c r="AD289" s="139">
        <v>2854.6219999999998</v>
      </c>
      <c r="AG289" s="2" t="s">
        <v>37</v>
      </c>
      <c r="AH289" s="152">
        <v>8.8900000000000003E-4</v>
      </c>
      <c r="AI289" s="152">
        <v>8.5928487168885799E-3</v>
      </c>
      <c r="AJ289" s="152">
        <v>2.03290586463607E-3</v>
      </c>
    </row>
    <row r="290" spans="1:36">
      <c r="A290" s="2" t="s">
        <v>26</v>
      </c>
      <c r="B290" s="2">
        <v>7210</v>
      </c>
      <c r="C290" s="2" t="s">
        <v>176</v>
      </c>
      <c r="D290" s="2" t="s">
        <v>1630</v>
      </c>
      <c r="E290" s="4" t="s">
        <v>1305</v>
      </c>
      <c r="F290" s="2" t="s">
        <v>2246</v>
      </c>
      <c r="G290" s="2" t="s">
        <v>2247</v>
      </c>
      <c r="H290" s="2" t="s">
        <v>328</v>
      </c>
      <c r="I290" s="2" t="s">
        <v>179</v>
      </c>
      <c r="J290" s="2" t="s">
        <v>31</v>
      </c>
      <c r="K290" s="2" t="s">
        <v>31</v>
      </c>
      <c r="L290" s="2" t="s">
        <v>334</v>
      </c>
      <c r="M290" s="2" t="s">
        <v>40</v>
      </c>
      <c r="N290" s="2" t="s">
        <v>454</v>
      </c>
      <c r="O290" s="2" t="s">
        <v>132</v>
      </c>
      <c r="P290" s="2" t="s">
        <v>1881</v>
      </c>
      <c r="Q290" s="2" t="s">
        <v>422</v>
      </c>
      <c r="R290" s="2" t="s">
        <v>414</v>
      </c>
      <c r="S290" s="2" t="s">
        <v>35</v>
      </c>
      <c r="T290" s="139">
        <v>3.899</v>
      </c>
      <c r="U290" s="2" t="s">
        <v>2248</v>
      </c>
      <c r="V290" s="150">
        <v>8.3999999999999995E-3</v>
      </c>
      <c r="W290" s="152">
        <v>2.5999999999999999E-2</v>
      </c>
      <c r="X290" s="4" t="s">
        <v>420</v>
      </c>
      <c r="Y290" s="4" t="s">
        <v>132</v>
      </c>
      <c r="Z290" s="139">
        <v>3250000</v>
      </c>
      <c r="AA290" s="139">
        <v>1</v>
      </c>
      <c r="AB290" s="139">
        <v>101.18</v>
      </c>
      <c r="AD290" s="139">
        <v>3288.35</v>
      </c>
      <c r="AG290" s="2" t="s">
        <v>37</v>
      </c>
      <c r="AH290" s="152">
        <v>8.1729999999999997E-3</v>
      </c>
      <c r="AI290" s="152">
        <v>9.89843472527859E-3</v>
      </c>
      <c r="AJ290" s="152">
        <v>2.3417828786147202E-3</v>
      </c>
    </row>
    <row r="291" spans="1:36">
      <c r="A291" s="2" t="s">
        <v>26</v>
      </c>
      <c r="B291" s="2">
        <v>7210</v>
      </c>
      <c r="C291" s="2" t="s">
        <v>176</v>
      </c>
      <c r="D291" s="2" t="s">
        <v>1630</v>
      </c>
      <c r="E291" s="4" t="s">
        <v>1305</v>
      </c>
      <c r="F291" s="2" t="s">
        <v>2460</v>
      </c>
      <c r="G291" s="2" t="s">
        <v>2461</v>
      </c>
      <c r="H291" s="2" t="s">
        <v>328</v>
      </c>
      <c r="I291" s="2" t="s">
        <v>179</v>
      </c>
      <c r="J291" s="2" t="s">
        <v>31</v>
      </c>
      <c r="K291" s="2" t="s">
        <v>31</v>
      </c>
      <c r="L291" s="2" t="s">
        <v>334</v>
      </c>
      <c r="M291" s="2" t="s">
        <v>40</v>
      </c>
      <c r="N291" s="2" t="s">
        <v>454</v>
      </c>
      <c r="O291" s="2" t="s">
        <v>132</v>
      </c>
      <c r="P291" s="2" t="s">
        <v>1881</v>
      </c>
      <c r="Q291" s="2" t="s">
        <v>422</v>
      </c>
      <c r="R291" s="2" t="s">
        <v>414</v>
      </c>
      <c r="S291" s="2" t="s">
        <v>35</v>
      </c>
      <c r="T291" s="139">
        <v>1.0049999999999999</v>
      </c>
      <c r="U291" s="2" t="s">
        <v>2462</v>
      </c>
      <c r="V291" s="150">
        <v>2.0199999999999999E-2</v>
      </c>
      <c r="W291" s="152">
        <v>1.4250000000000001E-2</v>
      </c>
      <c r="X291" s="4" t="s">
        <v>420</v>
      </c>
      <c r="Y291" s="4" t="s">
        <v>132</v>
      </c>
      <c r="Z291" s="139">
        <v>4500000</v>
      </c>
      <c r="AA291" s="139">
        <v>1</v>
      </c>
      <c r="AB291" s="139">
        <v>112.09</v>
      </c>
      <c r="AC291" s="139">
        <v>101.563</v>
      </c>
      <c r="AD291" s="139">
        <v>5145.6130000000003</v>
      </c>
      <c r="AG291" s="2" t="s">
        <v>37</v>
      </c>
      <c r="AH291" s="152">
        <v>4.2770000000000004E-3</v>
      </c>
      <c r="AI291" s="152">
        <v>1.5489078153395499E-2</v>
      </c>
      <c r="AJ291" s="152">
        <v>3.6644236216980298E-3</v>
      </c>
    </row>
    <row r="292" spans="1:36">
      <c r="A292" s="2" t="s">
        <v>26</v>
      </c>
      <c r="B292" s="2">
        <v>7210</v>
      </c>
      <c r="C292" s="2" t="s">
        <v>1637</v>
      </c>
      <c r="D292" s="2" t="s">
        <v>1638</v>
      </c>
      <c r="E292" s="4" t="s">
        <v>1305</v>
      </c>
      <c r="F292" s="2" t="s">
        <v>2249</v>
      </c>
      <c r="G292" s="2" t="s">
        <v>2250</v>
      </c>
      <c r="H292" s="2" t="s">
        <v>328</v>
      </c>
      <c r="I292" s="2" t="s">
        <v>974</v>
      </c>
      <c r="J292" s="2" t="s">
        <v>31</v>
      </c>
      <c r="K292" s="2" t="s">
        <v>31</v>
      </c>
      <c r="L292" s="2" t="s">
        <v>334</v>
      </c>
      <c r="M292" s="2" t="s">
        <v>40</v>
      </c>
      <c r="N292" s="2" t="s">
        <v>483</v>
      </c>
      <c r="O292" s="2" t="s">
        <v>132</v>
      </c>
      <c r="P292" s="2" t="s">
        <v>1415</v>
      </c>
      <c r="Q292" s="2" t="s">
        <v>422</v>
      </c>
      <c r="R292" s="2" t="s">
        <v>414</v>
      </c>
      <c r="S292" s="2" t="s">
        <v>35</v>
      </c>
      <c r="T292" s="139">
        <v>1.8129999999999999</v>
      </c>
      <c r="U292" s="2" t="s">
        <v>1973</v>
      </c>
      <c r="V292" s="150">
        <v>2.29E-2</v>
      </c>
      <c r="W292" s="152">
        <v>4.5350000000000001E-2</v>
      </c>
      <c r="X292" s="4" t="s">
        <v>420</v>
      </c>
      <c r="Y292" s="4" t="s">
        <v>132</v>
      </c>
      <c r="Z292" s="139">
        <v>1805641.12</v>
      </c>
      <c r="AA292" s="139">
        <v>1</v>
      </c>
      <c r="AB292" s="139">
        <v>96.89</v>
      </c>
      <c r="AD292" s="139">
        <v>1749.4860000000001</v>
      </c>
      <c r="AG292" s="2" t="s">
        <v>37</v>
      </c>
      <c r="AH292" s="152">
        <v>3.6610000000000002E-3</v>
      </c>
      <c r="AI292" s="152">
        <v>5.2662185648884698E-3</v>
      </c>
      <c r="AJ292" s="152">
        <v>1.2458879421414499E-3</v>
      </c>
    </row>
    <row r="293" spans="1:36">
      <c r="A293" s="2" t="s">
        <v>26</v>
      </c>
      <c r="B293" s="2">
        <v>7210</v>
      </c>
      <c r="C293" s="2" t="s">
        <v>2251</v>
      </c>
      <c r="D293" s="2" t="s">
        <v>2252</v>
      </c>
      <c r="E293" s="4" t="s">
        <v>1305</v>
      </c>
      <c r="F293" s="2" t="s">
        <v>2253</v>
      </c>
      <c r="G293" s="2" t="s">
        <v>2254</v>
      </c>
      <c r="H293" s="2" t="s">
        <v>328</v>
      </c>
      <c r="I293" s="2" t="s">
        <v>974</v>
      </c>
      <c r="J293" s="2" t="s">
        <v>31</v>
      </c>
      <c r="K293" s="2" t="s">
        <v>31</v>
      </c>
      <c r="L293" s="2" t="s">
        <v>334</v>
      </c>
      <c r="M293" s="2" t="s">
        <v>40</v>
      </c>
      <c r="N293" s="2" t="s">
        <v>451</v>
      </c>
      <c r="O293" s="2" t="s">
        <v>132</v>
      </c>
      <c r="P293" s="2" t="s">
        <v>1415</v>
      </c>
      <c r="Q293" s="2" t="s">
        <v>422</v>
      </c>
      <c r="R293" s="2" t="s">
        <v>414</v>
      </c>
      <c r="S293" s="2" t="s">
        <v>35</v>
      </c>
      <c r="T293" s="139">
        <v>4.7160000000000002</v>
      </c>
      <c r="U293" s="2" t="s">
        <v>1953</v>
      </c>
      <c r="V293" s="150">
        <v>2.6200000000000001E-2</v>
      </c>
      <c r="W293" s="152">
        <v>4.8320000000000002E-2</v>
      </c>
      <c r="X293" s="4" t="s">
        <v>420</v>
      </c>
      <c r="Y293" s="4" t="s">
        <v>132</v>
      </c>
      <c r="Z293" s="139">
        <v>2698501</v>
      </c>
      <c r="AA293" s="139">
        <v>1</v>
      </c>
      <c r="AB293" s="139">
        <v>91.3</v>
      </c>
      <c r="AD293" s="139">
        <v>2463.7310000000002</v>
      </c>
      <c r="AG293" s="2" t="s">
        <v>37</v>
      </c>
      <c r="AH293" s="152">
        <v>2.0860000000000002E-3</v>
      </c>
      <c r="AI293" s="152">
        <v>7.4162070862891401E-3</v>
      </c>
      <c r="AJ293" s="152">
        <v>1.7545346573414201E-3</v>
      </c>
    </row>
    <row r="294" spans="1:36">
      <c r="A294" s="2" t="s">
        <v>26</v>
      </c>
      <c r="B294" s="2">
        <v>7210</v>
      </c>
      <c r="C294" s="2" t="s">
        <v>2251</v>
      </c>
      <c r="D294" s="2" t="s">
        <v>2252</v>
      </c>
      <c r="E294" s="4" t="s">
        <v>1305</v>
      </c>
      <c r="F294" s="2" t="s">
        <v>2255</v>
      </c>
      <c r="G294" s="2" t="s">
        <v>2256</v>
      </c>
      <c r="H294" s="2" t="s">
        <v>328</v>
      </c>
      <c r="I294" s="2" t="s">
        <v>179</v>
      </c>
      <c r="J294" s="2" t="s">
        <v>31</v>
      </c>
      <c r="K294" s="2" t="s">
        <v>31</v>
      </c>
      <c r="L294" s="2" t="s">
        <v>334</v>
      </c>
      <c r="M294" s="2" t="s">
        <v>40</v>
      </c>
      <c r="N294" s="2" t="s">
        <v>451</v>
      </c>
      <c r="O294" s="2" t="s">
        <v>132</v>
      </c>
      <c r="P294" s="2" t="s">
        <v>2015</v>
      </c>
      <c r="Q294" s="2" t="s">
        <v>182</v>
      </c>
      <c r="R294" s="2" t="s">
        <v>414</v>
      </c>
      <c r="S294" s="2" t="s">
        <v>35</v>
      </c>
      <c r="T294" s="139">
        <v>7.2389999999999999</v>
      </c>
      <c r="U294" s="2" t="s">
        <v>2257</v>
      </c>
      <c r="V294" s="150">
        <v>2.0899999999999998E-2</v>
      </c>
      <c r="W294" s="152">
        <v>2.946E-2</v>
      </c>
      <c r="X294" s="4" t="s">
        <v>420</v>
      </c>
      <c r="Y294" s="4" t="s">
        <v>132</v>
      </c>
      <c r="Z294" s="139">
        <v>5250000</v>
      </c>
      <c r="AA294" s="139">
        <v>1</v>
      </c>
      <c r="AB294" s="139">
        <v>104.02</v>
      </c>
      <c r="AD294" s="139">
        <v>5461.05</v>
      </c>
      <c r="AG294" s="2" t="s">
        <v>37</v>
      </c>
      <c r="AH294" s="152">
        <v>4.2830000000000003E-3</v>
      </c>
      <c r="AI294" s="152">
        <v>1.64385928981047E-2</v>
      </c>
      <c r="AJ294" s="152">
        <v>3.8890608935359498E-3</v>
      </c>
    </row>
    <row r="295" spans="1:36">
      <c r="A295" s="2" t="s">
        <v>26</v>
      </c>
      <c r="B295" s="2">
        <v>7210</v>
      </c>
      <c r="C295" s="2" t="s">
        <v>2258</v>
      </c>
      <c r="D295" s="2" t="s">
        <v>2259</v>
      </c>
      <c r="E295" s="4" t="s">
        <v>1305</v>
      </c>
      <c r="F295" s="2" t="s">
        <v>2260</v>
      </c>
      <c r="G295" s="2" t="s">
        <v>2261</v>
      </c>
      <c r="H295" s="2" t="s">
        <v>328</v>
      </c>
      <c r="I295" s="2" t="s">
        <v>974</v>
      </c>
      <c r="J295" s="2" t="s">
        <v>31</v>
      </c>
      <c r="K295" s="2" t="s">
        <v>92</v>
      </c>
      <c r="L295" s="2" t="s">
        <v>334</v>
      </c>
      <c r="M295" s="2" t="s">
        <v>40</v>
      </c>
      <c r="N295" s="2" t="s">
        <v>471</v>
      </c>
      <c r="O295" s="2" t="s">
        <v>132</v>
      </c>
      <c r="P295" s="2" t="s">
        <v>1827</v>
      </c>
      <c r="Q295" s="2" t="s">
        <v>182</v>
      </c>
      <c r="R295" s="2" t="s">
        <v>414</v>
      </c>
      <c r="S295" s="2" t="s">
        <v>35</v>
      </c>
      <c r="T295" s="139">
        <v>2.048</v>
      </c>
      <c r="U295" s="2" t="s">
        <v>1868</v>
      </c>
      <c r="V295" s="150">
        <v>0.09</v>
      </c>
      <c r="W295" s="152">
        <v>6.2280000000000002E-2</v>
      </c>
      <c r="X295" s="4" t="s">
        <v>420</v>
      </c>
      <c r="Y295" s="4" t="s">
        <v>132</v>
      </c>
      <c r="Z295" s="139">
        <v>1650000</v>
      </c>
      <c r="AA295" s="139">
        <v>1</v>
      </c>
      <c r="AB295" s="139">
        <v>108.21</v>
      </c>
      <c r="AD295" s="139">
        <v>1785.4649999999999</v>
      </c>
      <c r="AG295" s="2" t="s">
        <v>37</v>
      </c>
      <c r="AH295" s="152">
        <v>5.1619999999999999E-3</v>
      </c>
      <c r="AI295" s="152">
        <v>5.3745217987043797E-3</v>
      </c>
      <c r="AJ295" s="152">
        <v>1.27151044364676E-3</v>
      </c>
    </row>
    <row r="296" spans="1:36">
      <c r="A296" s="2" t="s">
        <v>26</v>
      </c>
      <c r="B296" s="2">
        <v>7210</v>
      </c>
      <c r="C296" s="2" t="s">
        <v>1649</v>
      </c>
      <c r="D296" s="2" t="s">
        <v>1650</v>
      </c>
      <c r="E296" s="4" t="s">
        <v>1305</v>
      </c>
      <c r="F296" s="2" t="s">
        <v>2463</v>
      </c>
      <c r="G296" s="2" t="s">
        <v>2464</v>
      </c>
      <c r="H296" s="2" t="s">
        <v>328</v>
      </c>
      <c r="I296" s="2" t="s">
        <v>974</v>
      </c>
      <c r="J296" s="2" t="s">
        <v>31</v>
      </c>
      <c r="K296" s="2" t="s">
        <v>31</v>
      </c>
      <c r="L296" s="2" t="s">
        <v>334</v>
      </c>
      <c r="M296" s="2" t="s">
        <v>40</v>
      </c>
      <c r="N296" s="2" t="s">
        <v>467</v>
      </c>
      <c r="O296" s="2" t="s">
        <v>132</v>
      </c>
      <c r="P296" s="2" t="s">
        <v>1373</v>
      </c>
      <c r="Q296" s="2" t="s">
        <v>422</v>
      </c>
      <c r="R296" s="2" t="s">
        <v>414</v>
      </c>
      <c r="S296" s="2" t="s">
        <v>35</v>
      </c>
      <c r="T296" s="139">
        <v>3.6070000000000002</v>
      </c>
      <c r="U296" s="2" t="s">
        <v>2465</v>
      </c>
      <c r="V296" s="150">
        <v>2.1600000000000001E-2</v>
      </c>
      <c r="W296" s="152">
        <v>5.6860000000000001E-2</v>
      </c>
      <c r="X296" s="4" t="s">
        <v>420</v>
      </c>
      <c r="Y296" s="4" t="s">
        <v>132</v>
      </c>
      <c r="Z296" s="139">
        <v>1653726.31</v>
      </c>
      <c r="AA296" s="139">
        <v>1</v>
      </c>
      <c r="AB296" s="139">
        <v>88.45</v>
      </c>
      <c r="AD296" s="139">
        <v>1462.721</v>
      </c>
      <c r="AG296" s="2" t="s">
        <v>37</v>
      </c>
      <c r="AH296" s="152">
        <v>2.0089999999999999E-3</v>
      </c>
      <c r="AI296" s="152">
        <v>4.4030129273794098E-3</v>
      </c>
      <c r="AJ296" s="152">
        <v>1.04166977646723E-3</v>
      </c>
    </row>
    <row r="297" spans="1:36">
      <c r="A297" s="2" t="s">
        <v>26</v>
      </c>
      <c r="B297" s="2">
        <v>7210</v>
      </c>
      <c r="C297" s="2" t="s">
        <v>1649</v>
      </c>
      <c r="D297" s="2" t="s">
        <v>1650</v>
      </c>
      <c r="E297" s="4" t="s">
        <v>1305</v>
      </c>
      <c r="F297" s="2" t="s">
        <v>2262</v>
      </c>
      <c r="G297" s="2" t="s">
        <v>2263</v>
      </c>
      <c r="H297" s="2" t="s">
        <v>328</v>
      </c>
      <c r="I297" s="2" t="s">
        <v>179</v>
      </c>
      <c r="J297" s="2" t="s">
        <v>31</v>
      </c>
      <c r="K297" s="2" t="s">
        <v>31</v>
      </c>
      <c r="L297" s="2" t="s">
        <v>334</v>
      </c>
      <c r="M297" s="2" t="s">
        <v>40</v>
      </c>
      <c r="N297" s="2" t="s">
        <v>467</v>
      </c>
      <c r="O297" s="2" t="s">
        <v>132</v>
      </c>
      <c r="P297" s="2" t="s">
        <v>1373</v>
      </c>
      <c r="Q297" s="2" t="s">
        <v>422</v>
      </c>
      <c r="R297" s="2" t="s">
        <v>414</v>
      </c>
      <c r="S297" s="2" t="s">
        <v>35</v>
      </c>
      <c r="T297" s="139">
        <v>3.6970000000000001</v>
      </c>
      <c r="U297" s="2" t="s">
        <v>2264</v>
      </c>
      <c r="V297" s="150">
        <v>3.2500000000000001E-2</v>
      </c>
      <c r="W297" s="152">
        <v>3.0530000000000002E-2</v>
      </c>
      <c r="X297" s="4" t="s">
        <v>420</v>
      </c>
      <c r="Y297" s="4" t="s">
        <v>132</v>
      </c>
      <c r="Z297" s="139">
        <v>2384000</v>
      </c>
      <c r="AA297" s="139">
        <v>1</v>
      </c>
      <c r="AB297" s="139">
        <v>106.83</v>
      </c>
      <c r="AD297" s="139">
        <v>2546.8270000000002</v>
      </c>
      <c r="AG297" s="2" t="s">
        <v>37</v>
      </c>
      <c r="AH297" s="152">
        <v>9.1690000000000001E-3</v>
      </c>
      <c r="AI297" s="152">
        <v>7.66633807099732E-3</v>
      </c>
      <c r="AJ297" s="152">
        <v>1.8137109285052599E-3</v>
      </c>
    </row>
    <row r="298" spans="1:36">
      <c r="A298" s="2" t="s">
        <v>26</v>
      </c>
      <c r="B298" s="2">
        <v>7210</v>
      </c>
      <c r="C298" s="2" t="s">
        <v>2272</v>
      </c>
      <c r="D298" s="2" t="s">
        <v>2273</v>
      </c>
      <c r="E298" s="4" t="s">
        <v>1305</v>
      </c>
      <c r="F298" s="2" t="s">
        <v>2274</v>
      </c>
      <c r="G298" s="2" t="s">
        <v>2275</v>
      </c>
      <c r="H298" s="2" t="s">
        <v>328</v>
      </c>
      <c r="I298" s="2" t="s">
        <v>974</v>
      </c>
      <c r="J298" s="2" t="s">
        <v>31</v>
      </c>
      <c r="K298" s="2" t="s">
        <v>31</v>
      </c>
      <c r="L298" s="2" t="s">
        <v>334</v>
      </c>
      <c r="M298" s="2" t="s">
        <v>40</v>
      </c>
      <c r="N298" s="2" t="s">
        <v>453</v>
      </c>
      <c r="O298" s="2" t="s">
        <v>132</v>
      </c>
      <c r="P298" s="2" t="s">
        <v>1853</v>
      </c>
      <c r="Q298" s="2" t="s">
        <v>182</v>
      </c>
      <c r="R298" s="2" t="s">
        <v>414</v>
      </c>
      <c r="S298" s="2" t="s">
        <v>35</v>
      </c>
      <c r="T298" s="139">
        <v>3.27</v>
      </c>
      <c r="U298" s="2" t="s">
        <v>2276</v>
      </c>
      <c r="V298" s="150">
        <v>5.3400000000000003E-2</v>
      </c>
      <c r="W298" s="152">
        <v>5.7369999999999997E-2</v>
      </c>
      <c r="X298" s="4" t="s">
        <v>420</v>
      </c>
      <c r="Y298" s="4" t="s">
        <v>132</v>
      </c>
      <c r="Z298" s="139">
        <v>2750000</v>
      </c>
      <c r="AA298" s="139">
        <v>1</v>
      </c>
      <c r="AB298" s="139">
        <v>100.93</v>
      </c>
      <c r="AD298" s="139">
        <v>2775.5749999999998</v>
      </c>
      <c r="AG298" s="2" t="s">
        <v>37</v>
      </c>
      <c r="AH298" s="152">
        <v>6.875E-3</v>
      </c>
      <c r="AI298" s="152">
        <v>8.3549038157784694E-3</v>
      </c>
      <c r="AJ298" s="152">
        <v>1.9766125909076201E-3</v>
      </c>
    </row>
    <row r="299" spans="1:36">
      <c r="A299" s="2" t="s">
        <v>26</v>
      </c>
      <c r="B299" s="2">
        <v>7210</v>
      </c>
      <c r="C299" s="2" t="s">
        <v>2277</v>
      </c>
      <c r="D299" s="2" t="s">
        <v>2278</v>
      </c>
      <c r="E299" s="4" t="s">
        <v>1305</v>
      </c>
      <c r="F299" s="2" t="s">
        <v>2279</v>
      </c>
      <c r="G299" s="2" t="s">
        <v>2280</v>
      </c>
      <c r="H299" s="2" t="s">
        <v>328</v>
      </c>
      <c r="I299" s="2" t="s">
        <v>974</v>
      </c>
      <c r="J299" s="2" t="s">
        <v>31</v>
      </c>
      <c r="K299" s="2" t="s">
        <v>31</v>
      </c>
      <c r="L299" s="2" t="s">
        <v>334</v>
      </c>
      <c r="M299" s="2" t="s">
        <v>40</v>
      </c>
      <c r="N299" s="2" t="s">
        <v>453</v>
      </c>
      <c r="O299" s="2" t="s">
        <v>132</v>
      </c>
      <c r="P299" s="2" t="s">
        <v>1831</v>
      </c>
      <c r="Q299" s="2" t="s">
        <v>93</v>
      </c>
      <c r="R299" s="2" t="s">
        <v>416</v>
      </c>
      <c r="S299" s="2" t="s">
        <v>35</v>
      </c>
      <c r="T299" s="139">
        <v>0.76500000000000001</v>
      </c>
      <c r="U299" s="2" t="s">
        <v>2281</v>
      </c>
      <c r="V299" s="150">
        <v>4.3499999999999997E-2</v>
      </c>
      <c r="W299" s="152">
        <v>6.3810000000000006E-2</v>
      </c>
      <c r="X299" s="4" t="s">
        <v>420</v>
      </c>
      <c r="Y299" s="4" t="s">
        <v>132</v>
      </c>
      <c r="Z299" s="139">
        <v>1289803</v>
      </c>
      <c r="AA299" s="139">
        <v>1</v>
      </c>
      <c r="AB299" s="139">
        <v>99.5</v>
      </c>
      <c r="AD299" s="139">
        <v>1283.354</v>
      </c>
      <c r="AG299" s="2" t="s">
        <v>37</v>
      </c>
      <c r="AH299" s="152">
        <v>1.7913999999999999E-2</v>
      </c>
      <c r="AI299" s="152">
        <v>3.8630911095074E-3</v>
      </c>
      <c r="AJ299" s="152">
        <v>9.1393446235193195E-4</v>
      </c>
    </row>
    <row r="300" spans="1:36">
      <c r="A300" s="2" t="s">
        <v>26</v>
      </c>
      <c r="B300" s="2">
        <v>7210</v>
      </c>
      <c r="C300" s="2" t="s">
        <v>2277</v>
      </c>
      <c r="D300" s="2" t="s">
        <v>2278</v>
      </c>
      <c r="E300" s="4" t="s">
        <v>1305</v>
      </c>
      <c r="F300" s="2" t="s">
        <v>2282</v>
      </c>
      <c r="G300" s="2" t="s">
        <v>2283</v>
      </c>
      <c r="H300" s="2" t="s">
        <v>328</v>
      </c>
      <c r="I300" s="2" t="s">
        <v>974</v>
      </c>
      <c r="J300" s="2" t="s">
        <v>31</v>
      </c>
      <c r="K300" s="2" t="s">
        <v>31</v>
      </c>
      <c r="L300" s="2" t="s">
        <v>334</v>
      </c>
      <c r="M300" s="2" t="s">
        <v>40</v>
      </c>
      <c r="N300" s="2" t="s">
        <v>453</v>
      </c>
      <c r="O300" s="2" t="s">
        <v>132</v>
      </c>
      <c r="P300" s="2" t="s">
        <v>1831</v>
      </c>
      <c r="Q300" s="2" t="s">
        <v>93</v>
      </c>
      <c r="R300" s="2" t="s">
        <v>416</v>
      </c>
      <c r="S300" s="2" t="s">
        <v>35</v>
      </c>
      <c r="T300" s="139">
        <v>0.76600000000000001</v>
      </c>
      <c r="U300" s="2" t="s">
        <v>2281</v>
      </c>
      <c r="V300" s="150">
        <v>0.06</v>
      </c>
      <c r="W300" s="152">
        <v>6.7349999999999993E-2</v>
      </c>
      <c r="X300" s="4" t="s">
        <v>420</v>
      </c>
      <c r="Y300" s="4" t="s">
        <v>132</v>
      </c>
      <c r="Z300" s="139">
        <v>444000</v>
      </c>
      <c r="AA300" s="139">
        <v>1</v>
      </c>
      <c r="AB300" s="139">
        <v>100.82</v>
      </c>
      <c r="AD300" s="139">
        <v>447.64100000000002</v>
      </c>
      <c r="AG300" s="2" t="s">
        <v>37</v>
      </c>
      <c r="AH300" s="152">
        <v>0</v>
      </c>
      <c r="AI300" s="152">
        <v>1.3474670394488101E-3</v>
      </c>
      <c r="AJ300" s="152">
        <v>3.1878527565782201E-4</v>
      </c>
    </row>
    <row r="301" spans="1:36">
      <c r="A301" s="2" t="s">
        <v>26</v>
      </c>
      <c r="B301" s="2">
        <v>7210</v>
      </c>
      <c r="C301" s="2" t="s">
        <v>1669</v>
      </c>
      <c r="D301" s="2" t="s">
        <v>1670</v>
      </c>
      <c r="E301" s="4" t="s">
        <v>1305</v>
      </c>
      <c r="F301" s="2" t="s">
        <v>2284</v>
      </c>
      <c r="G301" s="2" t="s">
        <v>2285</v>
      </c>
      <c r="H301" s="2" t="s">
        <v>328</v>
      </c>
      <c r="I301" s="2" t="s">
        <v>179</v>
      </c>
      <c r="J301" s="2" t="s">
        <v>31</v>
      </c>
      <c r="K301" s="2" t="s">
        <v>31</v>
      </c>
      <c r="L301" s="2" t="s">
        <v>334</v>
      </c>
      <c r="M301" s="2" t="s">
        <v>40</v>
      </c>
      <c r="N301" s="2" t="s">
        <v>470</v>
      </c>
      <c r="O301" s="2" t="s">
        <v>132</v>
      </c>
      <c r="P301" s="2" t="s">
        <v>1807</v>
      </c>
      <c r="Q301" s="2" t="s">
        <v>182</v>
      </c>
      <c r="R301" s="2" t="s">
        <v>414</v>
      </c>
      <c r="S301" s="2" t="s">
        <v>35</v>
      </c>
      <c r="T301" s="139">
        <v>3.4420000000000002</v>
      </c>
      <c r="U301" s="2" t="s">
        <v>2286</v>
      </c>
      <c r="V301" s="150">
        <v>1.0800000000000001E-2</v>
      </c>
      <c r="W301" s="152">
        <v>3.1019999999999999E-2</v>
      </c>
      <c r="X301" s="4" t="s">
        <v>420</v>
      </c>
      <c r="Y301" s="4" t="s">
        <v>132</v>
      </c>
      <c r="Z301" s="139">
        <v>686857.33</v>
      </c>
      <c r="AA301" s="139">
        <v>1</v>
      </c>
      <c r="AB301" s="139">
        <v>104.57</v>
      </c>
      <c r="AD301" s="139">
        <v>718.24699999999996</v>
      </c>
      <c r="AG301" s="2" t="s">
        <v>37</v>
      </c>
      <c r="AH301" s="152">
        <v>2.5660000000000001E-3</v>
      </c>
      <c r="AI301" s="152">
        <v>2.1620320754764601E-3</v>
      </c>
      <c r="AJ301" s="152">
        <v>5.1149599283983199E-4</v>
      </c>
    </row>
    <row r="302" spans="1:36">
      <c r="A302" s="2" t="s">
        <v>26</v>
      </c>
      <c r="B302" s="2">
        <v>7210</v>
      </c>
      <c r="C302" s="2" t="s">
        <v>1669</v>
      </c>
      <c r="D302" s="2" t="s">
        <v>1670</v>
      </c>
      <c r="E302" s="4" t="s">
        <v>1305</v>
      </c>
      <c r="F302" s="2" t="s">
        <v>2287</v>
      </c>
      <c r="G302" s="2" t="s">
        <v>2288</v>
      </c>
      <c r="H302" s="2" t="s">
        <v>328</v>
      </c>
      <c r="I302" s="2" t="s">
        <v>179</v>
      </c>
      <c r="J302" s="2" t="s">
        <v>31</v>
      </c>
      <c r="K302" s="2" t="s">
        <v>31</v>
      </c>
      <c r="L302" s="2" t="s">
        <v>334</v>
      </c>
      <c r="M302" s="2" t="s">
        <v>40</v>
      </c>
      <c r="N302" s="2" t="s">
        <v>470</v>
      </c>
      <c r="O302" s="2" t="s">
        <v>132</v>
      </c>
      <c r="P302" s="2" t="s">
        <v>1972</v>
      </c>
      <c r="Q302" s="2" t="s">
        <v>182</v>
      </c>
      <c r="R302" s="2" t="s">
        <v>414</v>
      </c>
      <c r="S302" s="2" t="s">
        <v>35</v>
      </c>
      <c r="T302" s="139">
        <v>3.899</v>
      </c>
      <c r="U302" s="2" t="s">
        <v>1845</v>
      </c>
      <c r="V302" s="150">
        <v>9.4000000000000004E-3</v>
      </c>
      <c r="W302" s="152">
        <v>4.641E-2</v>
      </c>
      <c r="X302" s="4" t="s">
        <v>420</v>
      </c>
      <c r="Y302" s="4" t="s">
        <v>132</v>
      </c>
      <c r="Z302" s="139">
        <v>5464220.2000000002</v>
      </c>
      <c r="AA302" s="139">
        <v>1</v>
      </c>
      <c r="AB302" s="139">
        <v>94.91</v>
      </c>
      <c r="AD302" s="139">
        <v>5186.0910000000003</v>
      </c>
      <c r="AG302" s="2" t="s">
        <v>37</v>
      </c>
      <c r="AH302" s="152">
        <v>1.3833E-2</v>
      </c>
      <c r="AI302" s="152">
        <v>1.561092557704E-2</v>
      </c>
      <c r="AJ302" s="152">
        <v>3.69325042294624E-3</v>
      </c>
    </row>
    <row r="303" spans="1:36">
      <c r="A303" s="2" t="s">
        <v>26</v>
      </c>
      <c r="B303" s="2">
        <v>7210</v>
      </c>
      <c r="C303" s="2" t="s">
        <v>2289</v>
      </c>
      <c r="D303" s="2" t="s">
        <v>2290</v>
      </c>
      <c r="E303" s="4" t="s">
        <v>1305</v>
      </c>
      <c r="F303" s="2" t="s">
        <v>2291</v>
      </c>
      <c r="G303" s="2" t="s">
        <v>2292</v>
      </c>
      <c r="H303" s="2" t="s">
        <v>328</v>
      </c>
      <c r="I303" s="2" t="s">
        <v>974</v>
      </c>
      <c r="J303" s="2" t="s">
        <v>31</v>
      </c>
      <c r="K303" s="2" t="s">
        <v>31</v>
      </c>
      <c r="L303" s="2" t="s">
        <v>334</v>
      </c>
      <c r="M303" s="2" t="s">
        <v>40</v>
      </c>
      <c r="N303" s="2" t="s">
        <v>449</v>
      </c>
      <c r="O303" s="2" t="s">
        <v>132</v>
      </c>
      <c r="P303" s="2" t="s">
        <v>2293</v>
      </c>
      <c r="Q303" s="2" t="s">
        <v>422</v>
      </c>
      <c r="R303" s="2" t="s">
        <v>414</v>
      </c>
      <c r="S303" s="2" t="s">
        <v>35</v>
      </c>
      <c r="T303" s="139">
        <v>0.95599999999999996</v>
      </c>
      <c r="U303" s="2" t="s">
        <v>1815</v>
      </c>
      <c r="V303" s="150">
        <v>3.15E-2</v>
      </c>
      <c r="W303" s="152">
        <v>0.10729</v>
      </c>
      <c r="X303" s="4" t="s">
        <v>420</v>
      </c>
      <c r="Y303" s="4" t="s">
        <v>132</v>
      </c>
      <c r="Z303" s="139">
        <v>1166926.1299999999</v>
      </c>
      <c r="AA303" s="139">
        <v>1</v>
      </c>
      <c r="AB303" s="139">
        <v>94.15</v>
      </c>
      <c r="AD303" s="139">
        <v>1098.6610000000001</v>
      </c>
      <c r="AG303" s="2" t="s">
        <v>37</v>
      </c>
      <c r="AH303" s="152">
        <v>5.8349999999999999E-3</v>
      </c>
      <c r="AI303" s="152">
        <v>3.3071369266032798E-3</v>
      </c>
      <c r="AJ303" s="152">
        <v>7.8240619319092303E-4</v>
      </c>
    </row>
    <row r="304" spans="1:36">
      <c r="A304" s="2" t="s">
        <v>26</v>
      </c>
      <c r="B304" s="2">
        <v>7210</v>
      </c>
      <c r="C304" s="2" t="s">
        <v>2289</v>
      </c>
      <c r="D304" s="2" t="s">
        <v>2290</v>
      </c>
      <c r="E304" s="4" t="s">
        <v>1305</v>
      </c>
      <c r="F304" s="2" t="s">
        <v>2294</v>
      </c>
      <c r="G304" s="2" t="s">
        <v>2292</v>
      </c>
      <c r="H304" s="2" t="s">
        <v>328</v>
      </c>
      <c r="I304" s="2" t="s">
        <v>974</v>
      </c>
      <c r="J304" s="2" t="s">
        <v>31</v>
      </c>
      <c r="K304" s="2" t="s">
        <v>31</v>
      </c>
      <c r="L304" s="2" t="s">
        <v>336</v>
      </c>
      <c r="M304" s="2" t="s">
        <v>40</v>
      </c>
      <c r="N304" s="2" t="s">
        <v>449</v>
      </c>
      <c r="O304" s="2" t="s">
        <v>132</v>
      </c>
      <c r="P304" s="2" t="s">
        <v>1858</v>
      </c>
      <c r="Q304" s="2" t="s">
        <v>422</v>
      </c>
      <c r="R304" s="2" t="s">
        <v>414</v>
      </c>
      <c r="S304" s="2" t="s">
        <v>35</v>
      </c>
      <c r="T304" s="139">
        <v>0</v>
      </c>
      <c r="U304" s="2" t="s">
        <v>1815</v>
      </c>
      <c r="V304" s="150">
        <v>2.9000000000000001E-2</v>
      </c>
      <c r="W304" s="152">
        <v>0</v>
      </c>
      <c r="X304" s="4" t="s">
        <v>420</v>
      </c>
      <c r="Y304" s="4" t="s">
        <v>132</v>
      </c>
      <c r="Z304" s="139">
        <v>1700000</v>
      </c>
      <c r="AA304" s="139">
        <v>1</v>
      </c>
      <c r="AB304" s="139">
        <v>93.238</v>
      </c>
      <c r="AD304" s="139">
        <v>1585.0530000000001</v>
      </c>
      <c r="AG304" s="2" t="s">
        <v>37</v>
      </c>
      <c r="AH304" s="152">
        <v>0</v>
      </c>
      <c r="AI304" s="152">
        <v>4.77125052896439E-3</v>
      </c>
      <c r="AJ304" s="152">
        <v>1.12878784458477E-3</v>
      </c>
    </row>
    <row r="305" spans="1:36">
      <c r="A305" s="2" t="s">
        <v>26</v>
      </c>
      <c r="B305" s="2">
        <v>7210</v>
      </c>
      <c r="C305" s="2" t="s">
        <v>2295</v>
      </c>
      <c r="D305" s="2" t="s">
        <v>2296</v>
      </c>
      <c r="E305" s="4" t="s">
        <v>1305</v>
      </c>
      <c r="F305" s="2" t="s">
        <v>2297</v>
      </c>
      <c r="G305" s="2" t="s">
        <v>2298</v>
      </c>
      <c r="H305" s="2" t="s">
        <v>328</v>
      </c>
      <c r="I305" s="2" t="s">
        <v>974</v>
      </c>
      <c r="J305" s="2" t="s">
        <v>31</v>
      </c>
      <c r="K305" s="2" t="s">
        <v>31</v>
      </c>
      <c r="L305" s="2" t="s">
        <v>334</v>
      </c>
      <c r="M305" s="2" t="s">
        <v>40</v>
      </c>
      <c r="N305" s="2" t="s">
        <v>470</v>
      </c>
      <c r="O305" s="2" t="s">
        <v>132</v>
      </c>
      <c r="P305" s="2" t="s">
        <v>1803</v>
      </c>
      <c r="Q305" s="2" t="s">
        <v>422</v>
      </c>
      <c r="R305" s="2" t="s">
        <v>414</v>
      </c>
      <c r="S305" s="2" t="s">
        <v>35</v>
      </c>
      <c r="T305" s="139">
        <v>3.18</v>
      </c>
      <c r="U305" s="2" t="s">
        <v>2299</v>
      </c>
      <c r="V305" s="150">
        <v>4.1000000000000002E-2</v>
      </c>
      <c r="W305" s="152">
        <v>5.849E-2</v>
      </c>
      <c r="X305" s="4" t="s">
        <v>420</v>
      </c>
      <c r="Y305" s="4" t="s">
        <v>132</v>
      </c>
      <c r="Z305" s="139">
        <v>1026083.34</v>
      </c>
      <c r="AA305" s="139">
        <v>1</v>
      </c>
      <c r="AB305" s="139">
        <v>96.54</v>
      </c>
      <c r="AD305" s="139">
        <v>990.58100000000002</v>
      </c>
      <c r="AG305" s="2" t="s">
        <v>37</v>
      </c>
      <c r="AH305" s="152">
        <v>2.0760000000000002E-3</v>
      </c>
      <c r="AI305" s="152">
        <v>2.9817993667165298E-3</v>
      </c>
      <c r="AJ305" s="152">
        <v>7.0543746544173599E-4</v>
      </c>
    </row>
    <row r="306" spans="1:36">
      <c r="A306" s="2" t="s">
        <v>26</v>
      </c>
      <c r="B306" s="2">
        <v>7210</v>
      </c>
      <c r="C306" s="2" t="s">
        <v>2300</v>
      </c>
      <c r="D306" s="2" t="s">
        <v>2301</v>
      </c>
      <c r="E306" s="4" t="s">
        <v>1305</v>
      </c>
      <c r="F306" s="2" t="s">
        <v>2302</v>
      </c>
      <c r="G306" s="2" t="s">
        <v>2303</v>
      </c>
      <c r="H306" s="2" t="s">
        <v>328</v>
      </c>
      <c r="I306" s="2" t="s">
        <v>179</v>
      </c>
      <c r="J306" s="2" t="s">
        <v>31</v>
      </c>
      <c r="K306" s="2" t="s">
        <v>31</v>
      </c>
      <c r="L306" s="2" t="s">
        <v>334</v>
      </c>
      <c r="M306" s="2" t="s">
        <v>40</v>
      </c>
      <c r="N306" s="2" t="s">
        <v>470</v>
      </c>
      <c r="O306" s="2" t="s">
        <v>132</v>
      </c>
      <c r="P306" s="2" t="s">
        <v>1831</v>
      </c>
      <c r="Q306" s="2" t="s">
        <v>93</v>
      </c>
      <c r="R306" s="2" t="s">
        <v>416</v>
      </c>
      <c r="S306" s="2" t="s">
        <v>35</v>
      </c>
      <c r="T306" s="139">
        <v>2.6</v>
      </c>
      <c r="U306" s="2" t="s">
        <v>1987</v>
      </c>
      <c r="V306" s="150">
        <v>3.5180000000000003E-2</v>
      </c>
      <c r="W306" s="152">
        <v>3.7519999999999998E-2</v>
      </c>
      <c r="X306" s="4" t="s">
        <v>420</v>
      </c>
      <c r="Y306" s="4" t="s">
        <v>132</v>
      </c>
      <c r="Z306" s="139">
        <v>500000</v>
      </c>
      <c r="AA306" s="139">
        <v>1</v>
      </c>
      <c r="AB306" s="139">
        <v>104.9</v>
      </c>
      <c r="AD306" s="139">
        <v>524.5</v>
      </c>
      <c r="AG306" s="2" t="s">
        <v>37</v>
      </c>
      <c r="AH306" s="152">
        <v>7.5299999999999998E-4</v>
      </c>
      <c r="AI306" s="152">
        <v>1.57882494667801E-3</v>
      </c>
      <c r="AJ306" s="152">
        <v>3.7352019092658098E-4</v>
      </c>
    </row>
    <row r="307" spans="1:36">
      <c r="A307" s="2" t="s">
        <v>26</v>
      </c>
      <c r="B307" s="2">
        <v>7210</v>
      </c>
      <c r="C307" s="2" t="s">
        <v>2304</v>
      </c>
      <c r="D307" s="2" t="s">
        <v>2305</v>
      </c>
      <c r="E307" s="4" t="s">
        <v>322</v>
      </c>
      <c r="F307" s="2" t="s">
        <v>2306</v>
      </c>
      <c r="G307" s="2" t="s">
        <v>2307</v>
      </c>
      <c r="H307" s="2" t="s">
        <v>328</v>
      </c>
      <c r="I307" s="2" t="s">
        <v>763</v>
      </c>
      <c r="J307" s="2" t="s">
        <v>91</v>
      </c>
      <c r="K307" s="2" t="s">
        <v>303</v>
      </c>
      <c r="L307" s="2" t="s">
        <v>334</v>
      </c>
      <c r="M307" s="2" t="s">
        <v>93</v>
      </c>
      <c r="N307" s="2" t="s">
        <v>575</v>
      </c>
      <c r="O307" s="2" t="s">
        <v>132</v>
      </c>
      <c r="P307" s="2" t="s">
        <v>2308</v>
      </c>
      <c r="Q307" s="2" t="s">
        <v>95</v>
      </c>
      <c r="R307" s="2" t="s">
        <v>414</v>
      </c>
      <c r="S307" s="2" t="s">
        <v>1180</v>
      </c>
      <c r="T307" s="139">
        <v>1.28</v>
      </c>
      <c r="U307" s="2" t="s">
        <v>2309</v>
      </c>
      <c r="V307" s="150">
        <v>4.2500000000000003E-2</v>
      </c>
      <c r="W307" s="152">
        <v>7.8850000000000003E-2</v>
      </c>
      <c r="X307" s="4" t="s">
        <v>420</v>
      </c>
      <c r="Y307" s="4" t="s">
        <v>132</v>
      </c>
      <c r="Z307" s="139">
        <v>425000</v>
      </c>
      <c r="AA307" s="139">
        <v>3.9790000000000001</v>
      </c>
      <c r="AB307" s="139">
        <v>94.738</v>
      </c>
      <c r="AD307" s="139">
        <v>1641.8579999999999</v>
      </c>
      <c r="AG307" s="2" t="s">
        <v>37</v>
      </c>
      <c r="AH307" s="152">
        <v>8.4999999999999995E-4</v>
      </c>
      <c r="AI307" s="152">
        <v>4.9422424632706999E-3</v>
      </c>
      <c r="AJ307" s="152">
        <v>1.16924130972882E-3</v>
      </c>
    </row>
    <row r="308" spans="1:36">
      <c r="A308" s="2" t="s">
        <v>26</v>
      </c>
      <c r="B308" s="2">
        <v>7210</v>
      </c>
      <c r="C308" s="2" t="s">
        <v>1708</v>
      </c>
      <c r="D308" s="2" t="s">
        <v>1709</v>
      </c>
      <c r="E308" s="4" t="s">
        <v>322</v>
      </c>
      <c r="F308" s="2" t="s">
        <v>2466</v>
      </c>
      <c r="G308" s="2" t="s">
        <v>2467</v>
      </c>
      <c r="H308" s="2" t="s">
        <v>328</v>
      </c>
      <c r="I308" s="2" t="s">
        <v>763</v>
      </c>
      <c r="J308" s="2" t="s">
        <v>91</v>
      </c>
      <c r="K308" s="2" t="s">
        <v>243</v>
      </c>
      <c r="L308" s="2" t="s">
        <v>334</v>
      </c>
      <c r="M308" s="2" t="s">
        <v>93</v>
      </c>
      <c r="N308" s="2" t="s">
        <v>493</v>
      </c>
      <c r="O308" s="2" t="s">
        <v>132</v>
      </c>
      <c r="P308" s="2" t="s">
        <v>2468</v>
      </c>
      <c r="Q308" s="2" t="s">
        <v>439</v>
      </c>
      <c r="R308" s="2" t="s">
        <v>414</v>
      </c>
      <c r="S308" s="2" t="s">
        <v>96</v>
      </c>
      <c r="T308" s="139">
        <v>2.62</v>
      </c>
      <c r="U308" s="2" t="s">
        <v>2469</v>
      </c>
      <c r="V308" s="150">
        <v>6.5000000000000002E-2</v>
      </c>
      <c r="W308" s="152">
        <v>8.48E-2</v>
      </c>
      <c r="X308" s="4" t="s">
        <v>420</v>
      </c>
      <c r="Y308" s="4" t="s">
        <v>132</v>
      </c>
      <c r="Z308" s="139">
        <v>1205000</v>
      </c>
      <c r="AA308" s="139">
        <v>3.681</v>
      </c>
      <c r="AB308" s="139">
        <v>94.328999999999994</v>
      </c>
      <c r="AD308" s="139">
        <v>4304.1930000000002</v>
      </c>
      <c r="AG308" s="2" t="s">
        <v>37</v>
      </c>
      <c r="AH308" s="152">
        <v>2.6779999999999998E-3</v>
      </c>
      <c r="AI308" s="152">
        <v>1.2956276420726E-2</v>
      </c>
      <c r="AJ308" s="152">
        <v>3.06521052416212E-3</v>
      </c>
    </row>
    <row r="309" spans="1:36">
      <c r="A309" s="2" t="s">
        <v>26</v>
      </c>
      <c r="B309" s="2">
        <v>7210</v>
      </c>
      <c r="C309" s="2" t="s">
        <v>2310</v>
      </c>
      <c r="D309" s="2" t="s">
        <v>2311</v>
      </c>
      <c r="E309" s="4" t="s">
        <v>322</v>
      </c>
      <c r="F309" s="2" t="s">
        <v>2312</v>
      </c>
      <c r="G309" s="2" t="s">
        <v>2313</v>
      </c>
      <c r="H309" s="2" t="s">
        <v>328</v>
      </c>
      <c r="I309" s="2" t="s">
        <v>763</v>
      </c>
      <c r="J309" s="2" t="s">
        <v>31</v>
      </c>
      <c r="K309" s="2" t="s">
        <v>31</v>
      </c>
      <c r="L309" s="2" t="s">
        <v>334</v>
      </c>
      <c r="M309" s="2" t="s">
        <v>93</v>
      </c>
      <c r="N309" s="2" t="s">
        <v>460</v>
      </c>
      <c r="O309" s="2" t="s">
        <v>132</v>
      </c>
      <c r="P309" s="2" t="s">
        <v>2314</v>
      </c>
      <c r="Q309" s="2" t="s">
        <v>95</v>
      </c>
      <c r="R309" s="2" t="s">
        <v>414</v>
      </c>
      <c r="S309" s="2" t="s">
        <v>96</v>
      </c>
      <c r="T309" s="139">
        <v>5.72</v>
      </c>
      <c r="U309" s="2" t="s">
        <v>2315</v>
      </c>
      <c r="V309" s="150">
        <v>5.8749999999999997E-2</v>
      </c>
      <c r="W309" s="152">
        <v>9.0700000000000003E-2</v>
      </c>
      <c r="X309" s="4" t="s">
        <v>420</v>
      </c>
      <c r="Y309" s="4" t="s">
        <v>132</v>
      </c>
      <c r="Z309" s="139">
        <v>496000</v>
      </c>
      <c r="AA309" s="139">
        <v>3.681</v>
      </c>
      <c r="AB309" s="139">
        <v>87.728999999999999</v>
      </c>
      <c r="AD309" s="139">
        <v>1655.441</v>
      </c>
      <c r="AG309" s="2" t="s">
        <v>37</v>
      </c>
      <c r="AH309" s="152">
        <v>7.94E-4</v>
      </c>
      <c r="AI309" s="152">
        <v>4.9831296400879299E-3</v>
      </c>
      <c r="AJ309" s="152">
        <v>1.17891444424785E-3</v>
      </c>
    </row>
    <row r="310" spans="1:36">
      <c r="A310" s="2" t="s">
        <v>26</v>
      </c>
      <c r="B310" s="2">
        <v>7210</v>
      </c>
      <c r="C310" s="2" t="s">
        <v>2316</v>
      </c>
      <c r="D310" s="2" t="s">
        <v>2317</v>
      </c>
      <c r="E310" s="4" t="s">
        <v>322</v>
      </c>
      <c r="F310" s="2" t="s">
        <v>2318</v>
      </c>
      <c r="G310" s="2" t="s">
        <v>2319</v>
      </c>
      <c r="H310" s="2" t="s">
        <v>328</v>
      </c>
      <c r="I310" s="2" t="s">
        <v>763</v>
      </c>
      <c r="J310" s="2" t="s">
        <v>91</v>
      </c>
      <c r="K310" s="2" t="s">
        <v>306</v>
      </c>
      <c r="L310" s="2" t="s">
        <v>334</v>
      </c>
      <c r="M310" s="2" t="s">
        <v>93</v>
      </c>
      <c r="N310" s="2" t="s">
        <v>516</v>
      </c>
      <c r="O310" s="2" t="s">
        <v>132</v>
      </c>
      <c r="P310" s="2" t="s">
        <v>1972</v>
      </c>
      <c r="Q310" s="2" t="s">
        <v>95</v>
      </c>
      <c r="R310" s="2" t="s">
        <v>414</v>
      </c>
      <c r="S310" s="2" t="s">
        <v>96</v>
      </c>
      <c r="T310" s="139">
        <v>3.45</v>
      </c>
      <c r="U310" s="2" t="s">
        <v>2320</v>
      </c>
      <c r="V310" s="150">
        <v>5.6000000000000001E-2</v>
      </c>
      <c r="W310" s="152">
        <v>5.4300000000000001E-2</v>
      </c>
      <c r="X310" s="4" t="s">
        <v>420</v>
      </c>
      <c r="Y310" s="4" t="s">
        <v>132</v>
      </c>
      <c r="Z310" s="139">
        <v>727000</v>
      </c>
      <c r="AA310" s="139">
        <v>3.681</v>
      </c>
      <c r="AB310" s="139">
        <v>101.09</v>
      </c>
      <c r="AD310" s="139">
        <v>2780.1889999999999</v>
      </c>
      <c r="AG310" s="2" t="s">
        <v>37</v>
      </c>
      <c r="AH310" s="152">
        <v>0</v>
      </c>
      <c r="AI310" s="152">
        <v>8.3687940449004E-3</v>
      </c>
      <c r="AJ310" s="152">
        <v>1.97989875701777E-3</v>
      </c>
    </row>
    <row r="311" spans="1:36">
      <c r="A311" s="2" t="s">
        <v>26</v>
      </c>
      <c r="B311" s="2">
        <v>7210</v>
      </c>
      <c r="C311" s="2" t="s">
        <v>2321</v>
      </c>
      <c r="D311" s="2" t="s">
        <v>2322</v>
      </c>
      <c r="E311" s="4" t="s">
        <v>322</v>
      </c>
      <c r="F311" s="2" t="s">
        <v>2323</v>
      </c>
      <c r="G311" s="2" t="s">
        <v>2324</v>
      </c>
      <c r="H311" s="2" t="s">
        <v>328</v>
      </c>
      <c r="I311" s="2" t="s">
        <v>763</v>
      </c>
      <c r="J311" s="2" t="s">
        <v>91</v>
      </c>
      <c r="K311" s="2" t="s">
        <v>243</v>
      </c>
      <c r="L311" s="2" t="s">
        <v>334</v>
      </c>
      <c r="M311" s="2" t="s">
        <v>93</v>
      </c>
      <c r="N311" s="2" t="s">
        <v>493</v>
      </c>
      <c r="O311" s="2" t="s">
        <v>132</v>
      </c>
      <c r="P311" s="2" t="s">
        <v>2325</v>
      </c>
      <c r="Q311" s="2" t="s">
        <v>95</v>
      </c>
      <c r="R311" s="2" t="s">
        <v>414</v>
      </c>
      <c r="S311" s="2" t="s">
        <v>96</v>
      </c>
      <c r="T311" s="139">
        <v>1.1599999999999999</v>
      </c>
      <c r="U311" s="2" t="s">
        <v>2326</v>
      </c>
      <c r="V311" s="150">
        <v>0.09</v>
      </c>
      <c r="W311" s="152">
        <v>8.1780000000000005E-2</v>
      </c>
      <c r="X311" s="4" t="s">
        <v>420</v>
      </c>
      <c r="Y311" s="4" t="s">
        <v>132</v>
      </c>
      <c r="Z311" s="139">
        <v>983000</v>
      </c>
      <c r="AA311" s="139">
        <v>3.681</v>
      </c>
      <c r="AB311" s="139">
        <v>100.85</v>
      </c>
      <c r="AD311" s="139">
        <v>3718.8339999999998</v>
      </c>
      <c r="AG311" s="2" t="s">
        <v>37</v>
      </c>
      <c r="AH311" s="152">
        <v>1.573E-3</v>
      </c>
      <c r="AI311" s="152">
        <v>1.1194257898778599E-2</v>
      </c>
      <c r="AJ311" s="152">
        <v>2.6483501900771101E-3</v>
      </c>
    </row>
    <row r="312" spans="1:36">
      <c r="A312" s="2" t="s">
        <v>26</v>
      </c>
      <c r="B312" s="2">
        <v>7210</v>
      </c>
      <c r="C312" s="2" t="s">
        <v>1720</v>
      </c>
      <c r="D312" s="2" t="s">
        <v>1721</v>
      </c>
      <c r="E312" s="4" t="s">
        <v>322</v>
      </c>
      <c r="F312" s="2" t="s">
        <v>2327</v>
      </c>
      <c r="G312" s="2" t="s">
        <v>2328</v>
      </c>
      <c r="H312" s="2" t="s">
        <v>328</v>
      </c>
      <c r="I312" s="2" t="s">
        <v>763</v>
      </c>
      <c r="J312" s="2" t="s">
        <v>91</v>
      </c>
      <c r="K312" s="2" t="s">
        <v>92</v>
      </c>
      <c r="L312" s="2" t="s">
        <v>334</v>
      </c>
      <c r="M312" s="2" t="s">
        <v>93</v>
      </c>
      <c r="N312" s="2" t="s">
        <v>543</v>
      </c>
      <c r="O312" s="2" t="s">
        <v>132</v>
      </c>
      <c r="P312" s="2" t="s">
        <v>1807</v>
      </c>
      <c r="Q312" s="2" t="s">
        <v>95</v>
      </c>
      <c r="R312" s="2" t="s">
        <v>414</v>
      </c>
      <c r="S312" s="2" t="s">
        <v>96</v>
      </c>
      <c r="T312" s="139">
        <v>6.63</v>
      </c>
      <c r="U312" s="2" t="s">
        <v>2329</v>
      </c>
      <c r="V312" s="150">
        <v>4.9119999999999997E-2</v>
      </c>
      <c r="W312" s="152">
        <v>5.5989999999999998E-2</v>
      </c>
      <c r="X312" s="4" t="s">
        <v>420</v>
      </c>
      <c r="Y312" s="4" t="s">
        <v>132</v>
      </c>
      <c r="Z312" s="139">
        <v>408000</v>
      </c>
      <c r="AA312" s="139">
        <v>3.681</v>
      </c>
      <c r="AB312" s="139">
        <v>97.835999999999999</v>
      </c>
      <c r="AD312" s="139">
        <v>1482.4490000000001</v>
      </c>
      <c r="AG312" s="2" t="s">
        <v>37</v>
      </c>
      <c r="AH312" s="152">
        <v>0</v>
      </c>
      <c r="AI312" s="152">
        <v>4.4623985842226904E-3</v>
      </c>
      <c r="AJ312" s="152">
        <v>1.0557193023054601E-3</v>
      </c>
    </row>
    <row r="313" spans="1:36">
      <c r="A313" s="2" t="s">
        <v>26</v>
      </c>
      <c r="B313" s="2">
        <v>7210</v>
      </c>
      <c r="C313" s="2" t="s">
        <v>1178</v>
      </c>
      <c r="D313" s="2" t="s">
        <v>1567</v>
      </c>
      <c r="E313" s="4" t="s">
        <v>1305</v>
      </c>
      <c r="F313" s="2" t="s">
        <v>2330</v>
      </c>
      <c r="G313" s="2" t="s">
        <v>2331</v>
      </c>
      <c r="H313" s="2" t="s">
        <v>328</v>
      </c>
      <c r="I313" s="2" t="s">
        <v>763</v>
      </c>
      <c r="J313" s="2" t="s">
        <v>31</v>
      </c>
      <c r="K313" s="2" t="s">
        <v>31</v>
      </c>
      <c r="L313" s="2" t="s">
        <v>334</v>
      </c>
      <c r="M313" s="2" t="s">
        <v>32</v>
      </c>
      <c r="N313" s="2" t="s">
        <v>543</v>
      </c>
      <c r="O313" s="2" t="s">
        <v>132</v>
      </c>
      <c r="P313" s="2" t="s">
        <v>2332</v>
      </c>
      <c r="Q313" s="2" t="s">
        <v>439</v>
      </c>
      <c r="R313" s="2" t="s">
        <v>414</v>
      </c>
      <c r="S313" s="2" t="s">
        <v>96</v>
      </c>
      <c r="T313" s="139">
        <v>1.69</v>
      </c>
      <c r="U313" s="2" t="s">
        <v>2333</v>
      </c>
      <c r="V313" s="150">
        <v>3.2750000000000001E-2</v>
      </c>
      <c r="W313" s="152">
        <v>6.5809999999999994E-2</v>
      </c>
      <c r="X313" s="4" t="s">
        <v>420</v>
      </c>
      <c r="Y313" s="4" t="s">
        <v>132</v>
      </c>
      <c r="Z313" s="139">
        <v>333000</v>
      </c>
      <c r="AA313" s="139">
        <v>3.681</v>
      </c>
      <c r="AB313" s="139">
        <v>92.834000000000003</v>
      </c>
      <c r="AD313" s="139">
        <v>1137.934</v>
      </c>
      <c r="AG313" s="2" t="s">
        <v>37</v>
      </c>
      <c r="AH313" s="152">
        <v>0</v>
      </c>
      <c r="AI313" s="152">
        <v>3.4253551106256802E-3</v>
      </c>
      <c r="AJ313" s="152">
        <v>8.1037438482607204E-4</v>
      </c>
    </row>
    <row r="314" spans="1:36">
      <c r="A314" s="2" t="s">
        <v>26</v>
      </c>
      <c r="B314" s="2">
        <v>7210</v>
      </c>
      <c r="C314" s="2" t="s">
        <v>2334</v>
      </c>
      <c r="D314" s="2" t="s">
        <v>2335</v>
      </c>
      <c r="E314" s="4" t="s">
        <v>1305</v>
      </c>
      <c r="F314" s="2" t="s">
        <v>2336</v>
      </c>
      <c r="G314" s="2" t="s">
        <v>2337</v>
      </c>
      <c r="H314" s="2" t="s">
        <v>328</v>
      </c>
      <c r="I314" s="2" t="s">
        <v>763</v>
      </c>
      <c r="J314" s="2" t="s">
        <v>91</v>
      </c>
      <c r="K314" s="2" t="s">
        <v>92</v>
      </c>
      <c r="L314" s="2" t="s">
        <v>334</v>
      </c>
      <c r="M314" s="2" t="s">
        <v>93</v>
      </c>
      <c r="N314" s="2" t="s">
        <v>493</v>
      </c>
      <c r="O314" s="2" t="s">
        <v>132</v>
      </c>
      <c r="P314" s="2" t="s">
        <v>2314</v>
      </c>
      <c r="Q314" s="2" t="s">
        <v>95</v>
      </c>
      <c r="R314" s="2" t="s">
        <v>414</v>
      </c>
      <c r="S314" s="2" t="s">
        <v>96</v>
      </c>
      <c r="T314" s="139">
        <v>2.79</v>
      </c>
      <c r="U314" s="2" t="s">
        <v>1363</v>
      </c>
      <c r="V314" s="150">
        <v>6.5000000000000002E-2</v>
      </c>
      <c r="W314" s="152">
        <v>7.7990000000000004E-2</v>
      </c>
      <c r="X314" s="4" t="s">
        <v>420</v>
      </c>
      <c r="Y314" s="4" t="s">
        <v>132</v>
      </c>
      <c r="Z314" s="139">
        <v>223000</v>
      </c>
      <c r="AA314" s="139">
        <v>3.681</v>
      </c>
      <c r="AB314" s="139">
        <v>96.843000000000004</v>
      </c>
      <c r="AD314" s="139">
        <v>808.58399999999995</v>
      </c>
      <c r="AG314" s="2" t="s">
        <v>37</v>
      </c>
      <c r="AH314" s="152">
        <v>3.7199999999999999E-4</v>
      </c>
      <c r="AI314" s="152">
        <v>2.4339604910565901E-3</v>
      </c>
      <c r="AJ314" s="152">
        <v>5.7582912484383496E-4</v>
      </c>
    </row>
    <row r="315" spans="1:36">
      <c r="A315" s="2" t="s">
        <v>26</v>
      </c>
      <c r="B315" s="2">
        <v>7210</v>
      </c>
      <c r="C315" s="2" t="s">
        <v>2334</v>
      </c>
      <c r="D315" s="2" t="s">
        <v>2335</v>
      </c>
      <c r="E315" s="4" t="s">
        <v>1305</v>
      </c>
      <c r="F315" s="2" t="s">
        <v>2338</v>
      </c>
      <c r="G315" s="2" t="s">
        <v>2339</v>
      </c>
      <c r="H315" s="2" t="s">
        <v>328</v>
      </c>
      <c r="I315" s="2" t="s">
        <v>763</v>
      </c>
      <c r="J315" s="2" t="s">
        <v>91</v>
      </c>
      <c r="K315" s="2" t="s">
        <v>92</v>
      </c>
      <c r="L315" s="2" t="s">
        <v>334</v>
      </c>
      <c r="M315" s="2" t="s">
        <v>40</v>
      </c>
      <c r="N315" s="2" t="s">
        <v>493</v>
      </c>
      <c r="O315" s="2" t="s">
        <v>132</v>
      </c>
      <c r="P315" s="2" t="s">
        <v>2314</v>
      </c>
      <c r="Q315" s="2" t="s">
        <v>95</v>
      </c>
      <c r="R315" s="2" t="s">
        <v>414</v>
      </c>
      <c r="S315" s="2" t="s">
        <v>96</v>
      </c>
      <c r="T315" s="139">
        <v>1.1399999999999999</v>
      </c>
      <c r="U315" s="2" t="s">
        <v>2340</v>
      </c>
      <c r="V315" s="150">
        <v>6.1249999999999999E-2</v>
      </c>
      <c r="W315" s="152">
        <v>7.5679999999999997E-2</v>
      </c>
      <c r="X315" s="4" t="s">
        <v>420</v>
      </c>
      <c r="Y315" s="4" t="s">
        <v>132</v>
      </c>
      <c r="Z315" s="139">
        <v>1712000</v>
      </c>
      <c r="AA315" s="139">
        <v>3.681</v>
      </c>
      <c r="AB315" s="139">
        <v>98.581000000000003</v>
      </c>
      <c r="AD315" s="139">
        <v>6308.9459999999999</v>
      </c>
      <c r="AG315" s="2" t="s">
        <v>37</v>
      </c>
      <c r="AH315" s="152">
        <v>2.8530000000000001E-3</v>
      </c>
      <c r="AI315" s="152">
        <v>1.8990888650724E-2</v>
      </c>
      <c r="AJ315" s="152">
        <v>4.4928859083517804E-3</v>
      </c>
    </row>
    <row r="316" spans="1:36">
      <c r="A316" s="2" t="s">
        <v>26</v>
      </c>
      <c r="B316" s="2">
        <v>7210</v>
      </c>
      <c r="C316" s="2" t="s">
        <v>2341</v>
      </c>
      <c r="D316" s="2" t="s">
        <v>2342</v>
      </c>
      <c r="E316" s="4" t="s">
        <v>322</v>
      </c>
      <c r="F316" s="2" t="s">
        <v>2343</v>
      </c>
      <c r="G316" s="2" t="s">
        <v>2344</v>
      </c>
      <c r="H316" s="2" t="s">
        <v>328</v>
      </c>
      <c r="I316" s="2" t="s">
        <v>763</v>
      </c>
      <c r="J316" s="2" t="s">
        <v>91</v>
      </c>
      <c r="K316" s="2" t="s">
        <v>92</v>
      </c>
      <c r="L316" s="2" t="s">
        <v>334</v>
      </c>
      <c r="M316" s="2" t="s">
        <v>93</v>
      </c>
      <c r="N316" s="2" t="s">
        <v>516</v>
      </c>
      <c r="O316" s="2" t="s">
        <v>132</v>
      </c>
      <c r="P316" s="2" t="s">
        <v>1858</v>
      </c>
      <c r="Q316" s="2" t="s">
        <v>95</v>
      </c>
      <c r="R316" s="2" t="s">
        <v>414</v>
      </c>
      <c r="S316" s="2" t="s">
        <v>96</v>
      </c>
      <c r="T316" s="139">
        <v>7.02</v>
      </c>
      <c r="U316" s="2" t="s">
        <v>2345</v>
      </c>
      <c r="V316" s="150">
        <v>5.8749999999999997E-2</v>
      </c>
      <c r="W316" s="152">
        <v>5.5879999999999999E-2</v>
      </c>
      <c r="X316" s="4" t="s">
        <v>420</v>
      </c>
      <c r="Y316" s="4" t="s">
        <v>132</v>
      </c>
      <c r="Z316" s="139">
        <v>725000</v>
      </c>
      <c r="AA316" s="139">
        <v>3.681</v>
      </c>
      <c r="AB316" s="139">
        <v>102.749</v>
      </c>
      <c r="AD316" s="139">
        <v>2749.0569999999998</v>
      </c>
      <c r="AG316" s="2" t="s">
        <v>37</v>
      </c>
      <c r="AH316" s="152">
        <v>0</v>
      </c>
      <c r="AI316" s="152">
        <v>8.2750793533413001E-3</v>
      </c>
      <c r="AJ316" s="152">
        <v>1.9577276293335799E-3</v>
      </c>
    </row>
    <row r="317" spans="1:36">
      <c r="A317" s="2" t="s">
        <v>26</v>
      </c>
      <c r="B317" s="2">
        <v>7210</v>
      </c>
      <c r="C317" s="2" t="s">
        <v>2346</v>
      </c>
      <c r="D317" s="2" t="s">
        <v>2347</v>
      </c>
      <c r="E317" s="4" t="s">
        <v>322</v>
      </c>
      <c r="F317" s="2" t="s">
        <v>2348</v>
      </c>
      <c r="G317" s="2" t="s">
        <v>2349</v>
      </c>
      <c r="H317" s="2" t="s">
        <v>328</v>
      </c>
      <c r="I317" s="2" t="s">
        <v>763</v>
      </c>
      <c r="J317" s="2" t="s">
        <v>91</v>
      </c>
      <c r="K317" s="2" t="s">
        <v>306</v>
      </c>
      <c r="L317" s="2" t="s">
        <v>334</v>
      </c>
      <c r="M317" s="2" t="s">
        <v>93</v>
      </c>
      <c r="N317" s="2" t="s">
        <v>2350</v>
      </c>
      <c r="O317" s="2" t="s">
        <v>132</v>
      </c>
      <c r="P317" s="2" t="s">
        <v>1972</v>
      </c>
      <c r="Q317" s="2" t="s">
        <v>95</v>
      </c>
      <c r="R317" s="2" t="s">
        <v>414</v>
      </c>
      <c r="S317" s="2" t="s">
        <v>96</v>
      </c>
      <c r="T317" s="139">
        <v>6.92</v>
      </c>
      <c r="U317" s="2" t="s">
        <v>2351</v>
      </c>
      <c r="V317" s="150">
        <v>5.8869999999999999E-2</v>
      </c>
      <c r="W317" s="152">
        <v>5.8110000000000002E-2</v>
      </c>
      <c r="X317" s="4" t="s">
        <v>420</v>
      </c>
      <c r="Y317" s="4" t="s">
        <v>132</v>
      </c>
      <c r="Z317" s="139">
        <v>746000</v>
      </c>
      <c r="AA317" s="139">
        <v>3.681</v>
      </c>
      <c r="AB317" s="139">
        <v>102.133</v>
      </c>
      <c r="AD317" s="139">
        <v>2851.7489999999998</v>
      </c>
      <c r="AG317" s="2" t="s">
        <v>37</v>
      </c>
      <c r="AH317" s="152">
        <v>0</v>
      </c>
      <c r="AI317" s="152">
        <v>8.5841996032034202E-3</v>
      </c>
      <c r="AJ317" s="152">
        <v>2.03085964754163E-3</v>
      </c>
    </row>
    <row r="318" spans="1:36">
      <c r="A318" s="2" t="s">
        <v>26</v>
      </c>
      <c r="B318" s="2">
        <v>7210</v>
      </c>
      <c r="C318" s="2" t="s">
        <v>2352</v>
      </c>
      <c r="D318" s="2" t="s">
        <v>2353</v>
      </c>
      <c r="E318" s="4" t="s">
        <v>322</v>
      </c>
      <c r="F318" s="2" t="s">
        <v>2354</v>
      </c>
      <c r="G318" s="2" t="s">
        <v>2355</v>
      </c>
      <c r="H318" s="2" t="s">
        <v>328</v>
      </c>
      <c r="I318" s="2" t="s">
        <v>763</v>
      </c>
      <c r="J318" s="2" t="s">
        <v>91</v>
      </c>
      <c r="K318" s="2" t="s">
        <v>92</v>
      </c>
      <c r="L318" s="2" t="s">
        <v>334</v>
      </c>
      <c r="M318" s="2" t="s">
        <v>93</v>
      </c>
      <c r="N318" s="2" t="s">
        <v>541</v>
      </c>
      <c r="O318" s="2" t="s">
        <v>132</v>
      </c>
      <c r="P318" s="2" t="s">
        <v>2356</v>
      </c>
      <c r="Q318" s="2" t="s">
        <v>95</v>
      </c>
      <c r="R318" s="2" t="s">
        <v>414</v>
      </c>
      <c r="S318" s="2" t="s">
        <v>96</v>
      </c>
      <c r="T318" s="139">
        <v>2.0299999999999998</v>
      </c>
      <c r="U318" s="2" t="s">
        <v>2357</v>
      </c>
      <c r="V318" s="150">
        <v>3.95E-2</v>
      </c>
      <c r="W318" s="152">
        <v>5.7439999999999998E-2</v>
      </c>
      <c r="X318" s="4" t="s">
        <v>420</v>
      </c>
      <c r="Y318" s="4" t="s">
        <v>132</v>
      </c>
      <c r="Z318" s="139">
        <v>401000</v>
      </c>
      <c r="AA318" s="139">
        <v>3.681</v>
      </c>
      <c r="AB318" s="139">
        <v>96.74</v>
      </c>
      <c r="AD318" s="139">
        <v>1444.6890000000001</v>
      </c>
      <c r="AG318" s="2" t="s">
        <v>37</v>
      </c>
      <c r="AH318" s="152">
        <v>1.7799999999999999E-4</v>
      </c>
      <c r="AI318" s="152">
        <v>4.3487332634893497E-3</v>
      </c>
      <c r="AJ318" s="152">
        <v>1.0288282322147701E-3</v>
      </c>
    </row>
    <row r="319" spans="1:36">
      <c r="A319" s="2" t="s">
        <v>26</v>
      </c>
      <c r="B319" s="2">
        <v>7210</v>
      </c>
      <c r="C319" s="2" t="s">
        <v>1577</v>
      </c>
      <c r="D319" s="2" t="s">
        <v>1578</v>
      </c>
      <c r="E319" s="4" t="s">
        <v>1305</v>
      </c>
      <c r="F319" s="2" t="s">
        <v>2358</v>
      </c>
      <c r="G319" s="2" t="s">
        <v>2359</v>
      </c>
      <c r="H319" s="2" t="s">
        <v>328</v>
      </c>
      <c r="I319" s="2" t="s">
        <v>763</v>
      </c>
      <c r="J319" s="2" t="s">
        <v>31</v>
      </c>
      <c r="K319" s="2" t="s">
        <v>31</v>
      </c>
      <c r="L319" s="2" t="s">
        <v>334</v>
      </c>
      <c r="M319" s="2" t="s">
        <v>93</v>
      </c>
      <c r="N319" s="2" t="s">
        <v>543</v>
      </c>
      <c r="O319" s="2" t="s">
        <v>132</v>
      </c>
      <c r="P319" s="2" t="s">
        <v>2360</v>
      </c>
      <c r="Q319" s="2" t="s">
        <v>439</v>
      </c>
      <c r="R319" s="2" t="s">
        <v>414</v>
      </c>
      <c r="S319" s="2" t="s">
        <v>96</v>
      </c>
      <c r="T319" s="139">
        <v>1.87</v>
      </c>
      <c r="U319" s="2" t="s">
        <v>2361</v>
      </c>
      <c r="V319" s="150">
        <v>3.0769999999999999E-2</v>
      </c>
      <c r="W319" s="152">
        <v>7.1179999999999993E-2</v>
      </c>
      <c r="X319" s="4" t="s">
        <v>420</v>
      </c>
      <c r="Y319" s="4" t="s">
        <v>132</v>
      </c>
      <c r="Z319" s="139">
        <v>333000</v>
      </c>
      <c r="AA319" s="139">
        <v>3.681</v>
      </c>
      <c r="AB319" s="139">
        <v>91.664000000000001</v>
      </c>
      <c r="AD319" s="139">
        <v>1141.7180000000001</v>
      </c>
      <c r="AG319" s="2" t="s">
        <v>37</v>
      </c>
      <c r="AH319" s="152">
        <v>5.5500000000000005E-4</v>
      </c>
      <c r="AI319" s="152">
        <v>3.4367442838860599E-3</v>
      </c>
      <c r="AJ319" s="152">
        <v>8.13068848312769E-4</v>
      </c>
    </row>
    <row r="320" spans="1:36">
      <c r="A320" s="2" t="s">
        <v>26</v>
      </c>
      <c r="B320" s="2">
        <v>7210</v>
      </c>
      <c r="C320" s="2" t="s">
        <v>2362</v>
      </c>
      <c r="D320" s="2" t="s">
        <v>2363</v>
      </c>
      <c r="E320" s="4" t="s">
        <v>322</v>
      </c>
      <c r="F320" s="2" t="s">
        <v>2364</v>
      </c>
      <c r="G320" s="2" t="s">
        <v>2365</v>
      </c>
      <c r="H320" s="2" t="s">
        <v>328</v>
      </c>
      <c r="I320" s="2" t="s">
        <v>763</v>
      </c>
      <c r="J320" s="2" t="s">
        <v>91</v>
      </c>
      <c r="K320" s="2" t="s">
        <v>92</v>
      </c>
      <c r="L320" s="2" t="s">
        <v>334</v>
      </c>
      <c r="M320" s="2" t="s">
        <v>93</v>
      </c>
      <c r="N320" s="2" t="s">
        <v>575</v>
      </c>
      <c r="O320" s="2" t="s">
        <v>132</v>
      </c>
      <c r="P320" s="2" t="s">
        <v>2360</v>
      </c>
      <c r="Q320" s="2" t="s">
        <v>439</v>
      </c>
      <c r="R320" s="2" t="s">
        <v>414</v>
      </c>
      <c r="S320" s="2" t="s">
        <v>96</v>
      </c>
      <c r="T320" s="139">
        <v>5.85</v>
      </c>
      <c r="U320" s="2" t="s">
        <v>2366</v>
      </c>
      <c r="V320" s="150">
        <v>3.3750000000000002E-2</v>
      </c>
      <c r="W320" s="152">
        <v>6.157E-2</v>
      </c>
      <c r="X320" s="4" t="s">
        <v>420</v>
      </c>
      <c r="Y320" s="4" t="s">
        <v>132</v>
      </c>
      <c r="Z320" s="139">
        <v>899000</v>
      </c>
      <c r="AA320" s="139">
        <v>3.681</v>
      </c>
      <c r="AB320" s="139">
        <v>85.453999999999994</v>
      </c>
      <c r="AD320" s="139">
        <v>2846.1640000000002</v>
      </c>
      <c r="AG320" s="2" t="s">
        <v>37</v>
      </c>
      <c r="AH320" s="152">
        <v>0</v>
      </c>
      <c r="AI320" s="152">
        <v>8.5673878326276206E-3</v>
      </c>
      <c r="AJ320" s="152">
        <v>2.0268822998511802E-3</v>
      </c>
    </row>
    <row r="321" spans="1:36">
      <c r="A321" s="2" t="s">
        <v>26</v>
      </c>
      <c r="B321" s="2">
        <v>7210</v>
      </c>
      <c r="C321" s="2" t="s">
        <v>2367</v>
      </c>
      <c r="D321" s="2" t="s">
        <v>2368</v>
      </c>
      <c r="E321" s="4" t="s">
        <v>322</v>
      </c>
      <c r="F321" s="2" t="s">
        <v>2369</v>
      </c>
      <c r="G321" s="2" t="s">
        <v>2370</v>
      </c>
      <c r="H321" s="2" t="s">
        <v>328</v>
      </c>
      <c r="I321" s="2" t="s">
        <v>763</v>
      </c>
      <c r="J321" s="2" t="s">
        <v>91</v>
      </c>
      <c r="K321" s="2" t="s">
        <v>92</v>
      </c>
      <c r="L321" s="2" t="s">
        <v>334</v>
      </c>
      <c r="M321" s="2" t="s">
        <v>93</v>
      </c>
      <c r="N321" s="2" t="s">
        <v>543</v>
      </c>
      <c r="O321" s="2" t="s">
        <v>132</v>
      </c>
      <c r="P321" s="2" t="s">
        <v>2293</v>
      </c>
      <c r="Q321" s="2" t="s">
        <v>95</v>
      </c>
      <c r="R321" s="2" t="s">
        <v>414</v>
      </c>
      <c r="S321" s="2" t="s">
        <v>96</v>
      </c>
      <c r="T321" s="139">
        <v>3.55</v>
      </c>
      <c r="U321" s="2" t="s">
        <v>2371</v>
      </c>
      <c r="V321" s="150">
        <v>6.565E-2</v>
      </c>
      <c r="W321" s="152">
        <v>6.2109999999999999E-2</v>
      </c>
      <c r="X321" s="4" t="s">
        <v>420</v>
      </c>
      <c r="Y321" s="4" t="s">
        <v>132</v>
      </c>
      <c r="Z321" s="139">
        <v>414000</v>
      </c>
      <c r="AA321" s="139">
        <v>3.681</v>
      </c>
      <c r="AB321" s="139">
        <v>103.23699999999999</v>
      </c>
      <c r="AD321" s="139">
        <v>1603.278</v>
      </c>
      <c r="AG321" s="2" t="s">
        <v>37</v>
      </c>
      <c r="AH321" s="152">
        <v>0</v>
      </c>
      <c r="AI321" s="152">
        <v>4.8261100262421003E-3</v>
      </c>
      <c r="AJ321" s="152">
        <v>1.1417665664756401E-3</v>
      </c>
    </row>
    <row r="322" spans="1:36">
      <c r="A322" s="2" t="s">
        <v>26</v>
      </c>
      <c r="B322" s="2">
        <v>7210</v>
      </c>
      <c r="C322" s="2" t="s">
        <v>2372</v>
      </c>
      <c r="D322" s="2" t="s">
        <v>2373</v>
      </c>
      <c r="E322" s="4" t="s">
        <v>322</v>
      </c>
      <c r="F322" s="2" t="s">
        <v>2374</v>
      </c>
      <c r="G322" s="2" t="s">
        <v>2375</v>
      </c>
      <c r="H322" s="2" t="s">
        <v>328</v>
      </c>
      <c r="I322" s="2" t="s">
        <v>763</v>
      </c>
      <c r="J322" s="2" t="s">
        <v>91</v>
      </c>
      <c r="K322" s="2" t="s">
        <v>303</v>
      </c>
      <c r="L322" s="2" t="s">
        <v>334</v>
      </c>
      <c r="M322" s="2" t="s">
        <v>93</v>
      </c>
      <c r="N322" s="2" t="s">
        <v>575</v>
      </c>
      <c r="O322" s="2" t="s">
        <v>132</v>
      </c>
      <c r="P322" s="2" t="s">
        <v>2376</v>
      </c>
      <c r="Q322" s="2" t="s">
        <v>95</v>
      </c>
      <c r="R322" s="2" t="s">
        <v>414</v>
      </c>
      <c r="S322" s="2" t="s">
        <v>1180</v>
      </c>
      <c r="T322" s="139">
        <v>0.77</v>
      </c>
      <c r="U322" s="2" t="s">
        <v>1374</v>
      </c>
      <c r="V322" s="150">
        <v>0.02</v>
      </c>
      <c r="W322" s="152">
        <v>7.6300000000000007E-2</v>
      </c>
      <c r="X322" s="4" t="s">
        <v>420</v>
      </c>
      <c r="Y322" s="4" t="s">
        <v>132</v>
      </c>
      <c r="Z322" s="139">
        <v>300000</v>
      </c>
      <c r="AA322" s="139">
        <v>3.9790000000000001</v>
      </c>
      <c r="AB322" s="139">
        <v>95.575999999999993</v>
      </c>
      <c r="AD322" s="139">
        <v>1144.8979999999999</v>
      </c>
      <c r="AG322" s="2" t="s">
        <v>37</v>
      </c>
      <c r="AH322" s="152">
        <v>1E-3</v>
      </c>
      <c r="AI322" s="152">
        <v>3.4463189498876801E-3</v>
      </c>
      <c r="AJ322" s="152">
        <v>8.1533403362068504E-4</v>
      </c>
    </row>
    <row r="323" spans="1:36">
      <c r="A323" s="2" t="s">
        <v>26</v>
      </c>
      <c r="B323" s="2">
        <v>7210</v>
      </c>
      <c r="C323" s="2" t="s">
        <v>1551</v>
      </c>
      <c r="D323" s="2" t="s">
        <v>1552</v>
      </c>
      <c r="E323" s="4" t="s">
        <v>1305</v>
      </c>
      <c r="F323" s="2" t="s">
        <v>2377</v>
      </c>
      <c r="G323" s="2" t="s">
        <v>2378</v>
      </c>
      <c r="H323" s="2" t="s">
        <v>328</v>
      </c>
      <c r="I323" s="2" t="s">
        <v>763</v>
      </c>
      <c r="J323" s="2" t="s">
        <v>31</v>
      </c>
      <c r="K323" s="2" t="s">
        <v>92</v>
      </c>
      <c r="L323" s="2" t="s">
        <v>334</v>
      </c>
      <c r="M323" s="2" t="s">
        <v>93</v>
      </c>
      <c r="N323" s="2" t="s">
        <v>541</v>
      </c>
      <c r="O323" s="2" t="s">
        <v>132</v>
      </c>
      <c r="P323" s="2" t="s">
        <v>2379</v>
      </c>
      <c r="Q323" s="2" t="s">
        <v>95</v>
      </c>
      <c r="R323" s="2" t="s">
        <v>414</v>
      </c>
      <c r="S323" s="2" t="s">
        <v>1180</v>
      </c>
      <c r="T323" s="139">
        <v>5.15</v>
      </c>
      <c r="U323" s="2" t="s">
        <v>2380</v>
      </c>
      <c r="V323" s="150">
        <v>4.3749999999999997E-2</v>
      </c>
      <c r="W323" s="152">
        <v>5.2049999999999999E-2</v>
      </c>
      <c r="X323" s="4" t="s">
        <v>420</v>
      </c>
      <c r="Y323" s="4" t="s">
        <v>132</v>
      </c>
      <c r="Z323" s="139">
        <v>1148000</v>
      </c>
      <c r="AA323" s="139">
        <v>3.9790000000000001</v>
      </c>
      <c r="AB323" s="139">
        <v>96.337000000000003</v>
      </c>
      <c r="AD323" s="139">
        <v>4478.9549999999999</v>
      </c>
      <c r="AG323" s="2" t="s">
        <v>37</v>
      </c>
      <c r="AH323" s="152">
        <v>7.6499999999999995E-4</v>
      </c>
      <c r="AI323" s="152">
        <v>1.3482338488794999E-2</v>
      </c>
      <c r="AJ323" s="152">
        <v>3.1896668829990002E-3</v>
      </c>
    </row>
    <row r="324" spans="1:36">
      <c r="A324" s="2" t="s">
        <v>26</v>
      </c>
      <c r="B324" s="2">
        <v>7210</v>
      </c>
      <c r="C324" s="2" t="s">
        <v>2381</v>
      </c>
      <c r="D324" s="2" t="s">
        <v>1552</v>
      </c>
      <c r="E324" s="4" t="s">
        <v>1305</v>
      </c>
      <c r="F324" s="2" t="s">
        <v>2382</v>
      </c>
      <c r="G324" s="2" t="s">
        <v>2383</v>
      </c>
      <c r="H324" s="2" t="s">
        <v>328</v>
      </c>
      <c r="I324" s="2" t="s">
        <v>763</v>
      </c>
      <c r="J324" s="2" t="s">
        <v>91</v>
      </c>
      <c r="K324" s="2" t="s">
        <v>306</v>
      </c>
      <c r="L324" s="2" t="s">
        <v>334</v>
      </c>
      <c r="M324" s="2" t="s">
        <v>93</v>
      </c>
      <c r="N324" s="2" t="s">
        <v>541</v>
      </c>
      <c r="O324" s="2" t="s">
        <v>132</v>
      </c>
      <c r="P324" s="2" t="s">
        <v>2379</v>
      </c>
      <c r="Q324" s="2" t="s">
        <v>95</v>
      </c>
      <c r="R324" s="2" t="s">
        <v>414</v>
      </c>
      <c r="S324" s="2" t="s">
        <v>96</v>
      </c>
      <c r="T324" s="139">
        <v>4.3</v>
      </c>
      <c r="U324" s="2" t="s">
        <v>2384</v>
      </c>
      <c r="V324" s="150">
        <v>5.1249999999999997E-2</v>
      </c>
      <c r="W324" s="152">
        <v>6.1269999999999998E-2</v>
      </c>
      <c r="X324" s="4" t="s">
        <v>420</v>
      </c>
      <c r="Y324" s="4" t="s">
        <v>132</v>
      </c>
      <c r="Z324" s="139">
        <v>689000</v>
      </c>
      <c r="AA324" s="139">
        <v>3.681</v>
      </c>
      <c r="AB324" s="139">
        <v>96.216999999999999</v>
      </c>
      <c r="AD324" s="139">
        <v>2491.1729999999998</v>
      </c>
      <c r="AG324" s="2" t="s">
        <v>37</v>
      </c>
      <c r="AH324" s="152">
        <v>0</v>
      </c>
      <c r="AI324" s="152">
        <v>7.4988114257281604E-3</v>
      </c>
      <c r="AJ324" s="152">
        <v>1.7740772853595201E-3</v>
      </c>
    </row>
    <row r="325" spans="1:36">
      <c r="A325" s="2" t="s">
        <v>26</v>
      </c>
      <c r="B325" s="2">
        <v>7210</v>
      </c>
      <c r="C325" s="2" t="s">
        <v>2385</v>
      </c>
      <c r="D325" s="2" t="s">
        <v>2386</v>
      </c>
      <c r="E325" s="4" t="s">
        <v>322</v>
      </c>
      <c r="F325" s="2" t="s">
        <v>2387</v>
      </c>
      <c r="G325" s="2" t="s">
        <v>2388</v>
      </c>
      <c r="H325" s="2" t="s">
        <v>328</v>
      </c>
      <c r="I325" s="2" t="s">
        <v>763</v>
      </c>
      <c r="J325" s="2" t="s">
        <v>91</v>
      </c>
      <c r="K325" s="2" t="s">
        <v>92</v>
      </c>
      <c r="L325" s="2" t="s">
        <v>334</v>
      </c>
      <c r="M325" s="2" t="s">
        <v>351</v>
      </c>
      <c r="N325" s="2" t="s">
        <v>537</v>
      </c>
      <c r="O325" s="2" t="s">
        <v>132</v>
      </c>
      <c r="P325" s="2" t="s">
        <v>1373</v>
      </c>
      <c r="Q325" s="2" t="s">
        <v>95</v>
      </c>
      <c r="R325" s="2" t="s">
        <v>414</v>
      </c>
      <c r="S325" s="2" t="s">
        <v>96</v>
      </c>
      <c r="T325" s="139">
        <v>4.83</v>
      </c>
      <c r="U325" s="2" t="s">
        <v>2389</v>
      </c>
      <c r="V325" s="150">
        <v>5.2999999999999999E-2</v>
      </c>
      <c r="W325" s="152">
        <v>4.9860000000000002E-2</v>
      </c>
      <c r="X325" s="4" t="s">
        <v>420</v>
      </c>
      <c r="Y325" s="4" t="s">
        <v>132</v>
      </c>
      <c r="Z325" s="139">
        <v>364000</v>
      </c>
      <c r="AA325" s="139">
        <v>3.681</v>
      </c>
      <c r="AB325" s="139">
        <v>102.42100000000001</v>
      </c>
      <c r="AD325" s="139">
        <v>1381.1990000000001</v>
      </c>
      <c r="AG325" s="2" t="s">
        <v>37</v>
      </c>
      <c r="AH325" s="152">
        <v>0</v>
      </c>
      <c r="AI325" s="152">
        <v>4.1576204913407197E-3</v>
      </c>
      <c r="AJ325" s="152">
        <v>9.8361455650508491E-4</v>
      </c>
    </row>
    <row r="326" spans="1:36">
      <c r="A326" s="2" t="s">
        <v>26</v>
      </c>
      <c r="B326" s="2">
        <v>7210</v>
      </c>
      <c r="C326" s="2" t="s">
        <v>1593</v>
      </c>
      <c r="D326" s="2" t="s">
        <v>1594</v>
      </c>
      <c r="E326" s="4" t="s">
        <v>1305</v>
      </c>
      <c r="F326" s="2" t="s">
        <v>2393</v>
      </c>
      <c r="G326" s="2" t="s">
        <v>2394</v>
      </c>
      <c r="H326" s="2" t="s">
        <v>328</v>
      </c>
      <c r="I326" s="2" t="s">
        <v>974</v>
      </c>
      <c r="J326" s="2" t="s">
        <v>91</v>
      </c>
      <c r="K326" s="2" t="s">
        <v>31</v>
      </c>
      <c r="L326" s="2" t="s">
        <v>334</v>
      </c>
      <c r="M326" s="2" t="s">
        <v>40</v>
      </c>
      <c r="N326" s="2" t="s">
        <v>460</v>
      </c>
      <c r="O326" s="2" t="s">
        <v>132</v>
      </c>
      <c r="P326" s="2" t="s">
        <v>1807</v>
      </c>
      <c r="Q326" s="2" t="s">
        <v>182</v>
      </c>
      <c r="R326" s="2" t="s">
        <v>414</v>
      </c>
      <c r="S326" s="2" t="s">
        <v>35</v>
      </c>
      <c r="T326" s="139">
        <v>2.8290000000000002</v>
      </c>
      <c r="U326" s="2" t="s">
        <v>2395</v>
      </c>
      <c r="V326" s="150">
        <v>5.2499999999999998E-2</v>
      </c>
      <c r="W326" s="152">
        <v>6.0940000000000001E-2</v>
      </c>
      <c r="X326" s="4" t="s">
        <v>420</v>
      </c>
      <c r="Y326" s="4" t="s">
        <v>132</v>
      </c>
      <c r="Z326" s="139">
        <v>4000000</v>
      </c>
      <c r="AA326" s="139">
        <v>1</v>
      </c>
      <c r="AB326" s="139">
        <v>99.03</v>
      </c>
      <c r="AD326" s="139">
        <v>3961.2</v>
      </c>
      <c r="AG326" s="2" t="s">
        <v>37</v>
      </c>
      <c r="AH326" s="152">
        <v>1.2121E-2</v>
      </c>
      <c r="AI326" s="152">
        <v>1.1923815784138999E-2</v>
      </c>
      <c r="AJ326" s="152">
        <v>2.8209498194439902E-3</v>
      </c>
    </row>
    <row r="327" spans="1:36">
      <c r="A327" s="2" t="s">
        <v>26</v>
      </c>
      <c r="B327" s="2">
        <v>7210</v>
      </c>
      <c r="C327" s="2" t="s">
        <v>1593</v>
      </c>
      <c r="D327" s="2" t="s">
        <v>1594</v>
      </c>
      <c r="E327" s="4" t="s">
        <v>1305</v>
      </c>
      <c r="F327" s="2" t="s">
        <v>2396</v>
      </c>
      <c r="G327" s="2" t="s">
        <v>2397</v>
      </c>
      <c r="H327" s="2" t="s">
        <v>328</v>
      </c>
      <c r="I327" s="2" t="s">
        <v>974</v>
      </c>
      <c r="J327" s="2" t="s">
        <v>91</v>
      </c>
      <c r="K327" s="2" t="s">
        <v>92</v>
      </c>
      <c r="L327" s="2" t="s">
        <v>336</v>
      </c>
      <c r="M327" s="2" t="s">
        <v>40</v>
      </c>
      <c r="N327" s="2" t="s">
        <v>460</v>
      </c>
      <c r="O327" s="2" t="s">
        <v>132</v>
      </c>
      <c r="P327" s="2" t="s">
        <v>1807</v>
      </c>
      <c r="Q327" s="2" t="s">
        <v>182</v>
      </c>
      <c r="R327" s="2" t="s">
        <v>414</v>
      </c>
      <c r="S327" s="2" t="s">
        <v>35</v>
      </c>
      <c r="T327" s="139">
        <v>0</v>
      </c>
      <c r="U327" s="2" t="s">
        <v>2398</v>
      </c>
      <c r="V327" s="150">
        <v>6.5000000000000002E-2</v>
      </c>
      <c r="W327" s="152">
        <v>0</v>
      </c>
      <c r="X327" s="4" t="s">
        <v>420</v>
      </c>
      <c r="Y327" s="4" t="s">
        <v>132</v>
      </c>
      <c r="Z327" s="139">
        <v>2743000</v>
      </c>
      <c r="AA327" s="139">
        <v>1</v>
      </c>
      <c r="AB327" s="139">
        <v>101.78</v>
      </c>
      <c r="AD327" s="139">
        <v>2791.828</v>
      </c>
      <c r="AG327" s="2" t="s">
        <v>37</v>
      </c>
      <c r="AH327" s="152">
        <v>0</v>
      </c>
      <c r="AI327" s="152">
        <v>8.4038282535865202E-3</v>
      </c>
      <c r="AJ327" s="152">
        <v>1.9881871897189001E-3</v>
      </c>
    </row>
    <row r="328" spans="1:36">
      <c r="A328" s="2" t="s">
        <v>26</v>
      </c>
      <c r="B328" s="2">
        <v>7210</v>
      </c>
      <c r="C328" s="2" t="s">
        <v>2186</v>
      </c>
      <c r="D328" s="2" t="s">
        <v>2187</v>
      </c>
      <c r="E328" s="4" t="s">
        <v>321</v>
      </c>
      <c r="F328" s="2" t="s">
        <v>2399</v>
      </c>
      <c r="G328" s="2" t="s">
        <v>2400</v>
      </c>
      <c r="H328" s="2" t="s">
        <v>328</v>
      </c>
      <c r="I328" s="2" t="s">
        <v>974</v>
      </c>
      <c r="J328" s="2" t="s">
        <v>91</v>
      </c>
      <c r="K328" s="2" t="s">
        <v>92</v>
      </c>
      <c r="L328" s="2" t="s">
        <v>334</v>
      </c>
      <c r="M328" s="2" t="s">
        <v>40</v>
      </c>
      <c r="N328" s="2" t="s">
        <v>471</v>
      </c>
      <c r="O328" s="2" t="s">
        <v>132</v>
      </c>
      <c r="P328" s="2" t="s">
        <v>2015</v>
      </c>
      <c r="Q328" s="2" t="s">
        <v>182</v>
      </c>
      <c r="R328" s="2" t="s">
        <v>414</v>
      </c>
      <c r="S328" s="2" t="s">
        <v>35</v>
      </c>
      <c r="T328" s="139">
        <v>3.6259999999999999</v>
      </c>
      <c r="U328" s="2" t="s">
        <v>2401</v>
      </c>
      <c r="V328" s="150">
        <v>4.4999999999999998E-2</v>
      </c>
      <c r="W328" s="152">
        <v>6.3890000000000002E-2</v>
      </c>
      <c r="X328" s="4" t="s">
        <v>420</v>
      </c>
      <c r="Y328" s="4" t="s">
        <v>132</v>
      </c>
      <c r="Z328" s="139">
        <v>2938119.6</v>
      </c>
      <c r="AA328" s="139">
        <v>1</v>
      </c>
      <c r="AB328" s="139">
        <v>95.73</v>
      </c>
      <c r="AD328" s="139">
        <v>2812.6619999999998</v>
      </c>
      <c r="AG328" s="2" t="s">
        <v>37</v>
      </c>
      <c r="AH328" s="152">
        <v>5.0020000000000004E-3</v>
      </c>
      <c r="AI328" s="152">
        <v>8.4665410169023694E-3</v>
      </c>
      <c r="AJ328" s="152">
        <v>2.0030238461680801E-3</v>
      </c>
    </row>
    <row r="329" spans="1:36">
      <c r="A329" s="2" t="s">
        <v>26</v>
      </c>
      <c r="B329" s="2">
        <v>7210</v>
      </c>
      <c r="C329" s="2" t="s">
        <v>2186</v>
      </c>
      <c r="D329" s="2" t="s">
        <v>2187</v>
      </c>
      <c r="E329" s="4" t="s">
        <v>321</v>
      </c>
      <c r="F329" s="2" t="s">
        <v>2402</v>
      </c>
      <c r="G329" s="2" t="s">
        <v>2403</v>
      </c>
      <c r="H329" s="2" t="s">
        <v>328</v>
      </c>
      <c r="I329" s="2" t="s">
        <v>974</v>
      </c>
      <c r="J329" s="2" t="s">
        <v>91</v>
      </c>
      <c r="K329" s="2" t="s">
        <v>31</v>
      </c>
      <c r="L329" s="2" t="s">
        <v>334</v>
      </c>
      <c r="M329" s="2" t="s">
        <v>40</v>
      </c>
      <c r="N329" s="2" t="s">
        <v>471</v>
      </c>
      <c r="O329" s="2" t="s">
        <v>132</v>
      </c>
      <c r="P329" s="2" t="s">
        <v>2015</v>
      </c>
      <c r="Q329" s="2" t="s">
        <v>182</v>
      </c>
      <c r="R329" s="2" t="s">
        <v>414</v>
      </c>
      <c r="S329" s="2" t="s">
        <v>35</v>
      </c>
      <c r="T329" s="139">
        <v>0.872</v>
      </c>
      <c r="U329" s="2" t="s">
        <v>2114</v>
      </c>
      <c r="V329" s="150">
        <v>5.8000000000000003E-2</v>
      </c>
      <c r="W329" s="152">
        <v>5.2470000000000003E-2</v>
      </c>
      <c r="X329" s="4" t="s">
        <v>420</v>
      </c>
      <c r="Y329" s="4" t="s">
        <v>132</v>
      </c>
      <c r="Z329" s="139">
        <v>300000.99</v>
      </c>
      <c r="AA329" s="139">
        <v>1</v>
      </c>
      <c r="AB329" s="139">
        <v>102.49</v>
      </c>
      <c r="AD329" s="139">
        <v>307.471</v>
      </c>
      <c r="AG329" s="2" t="s">
        <v>37</v>
      </c>
      <c r="AH329" s="152">
        <v>8.5099999999999998E-4</v>
      </c>
      <c r="AI329" s="152">
        <v>9.2553462023145397E-4</v>
      </c>
      <c r="AJ329" s="152">
        <v>2.18964026876704E-4</v>
      </c>
    </row>
    <row r="330" spans="1:36">
      <c r="A330" s="2" t="s">
        <v>26</v>
      </c>
      <c r="B330" s="2">
        <v>7210</v>
      </c>
      <c r="C330" s="2" t="s">
        <v>2258</v>
      </c>
      <c r="D330" s="2" t="s">
        <v>2259</v>
      </c>
      <c r="E330" s="4" t="s">
        <v>1305</v>
      </c>
      <c r="F330" s="2" t="s">
        <v>2404</v>
      </c>
      <c r="G330" s="2" t="s">
        <v>2405</v>
      </c>
      <c r="H330" s="2" t="s">
        <v>328</v>
      </c>
      <c r="I330" s="2" t="s">
        <v>974</v>
      </c>
      <c r="J330" s="2" t="s">
        <v>91</v>
      </c>
      <c r="K330" s="2" t="s">
        <v>92</v>
      </c>
      <c r="L330" s="2" t="s">
        <v>334</v>
      </c>
      <c r="M330" s="2" t="s">
        <v>40</v>
      </c>
      <c r="N330" s="2" t="s">
        <v>471</v>
      </c>
      <c r="O330" s="2" t="s">
        <v>132</v>
      </c>
      <c r="P330" s="2" t="s">
        <v>2015</v>
      </c>
      <c r="Q330" s="2" t="s">
        <v>182</v>
      </c>
      <c r="R330" s="2" t="s">
        <v>414</v>
      </c>
      <c r="S330" s="2" t="s">
        <v>35</v>
      </c>
      <c r="T330" s="139">
        <v>1.2949999999999999</v>
      </c>
      <c r="U330" s="2" t="s">
        <v>2156</v>
      </c>
      <c r="V330" s="150">
        <v>3.9300000000000002E-2</v>
      </c>
      <c r="W330" s="152">
        <v>7.3649999999999993E-2</v>
      </c>
      <c r="X330" s="4" t="s">
        <v>420</v>
      </c>
      <c r="Y330" s="4" t="s">
        <v>132</v>
      </c>
      <c r="Z330" s="139">
        <v>3502552.45</v>
      </c>
      <c r="AA330" s="139">
        <v>1</v>
      </c>
      <c r="AB330" s="139">
        <v>96.54</v>
      </c>
      <c r="AD330" s="139">
        <v>3381.364</v>
      </c>
      <c r="AG330" s="2" t="s">
        <v>37</v>
      </c>
      <c r="AH330" s="152">
        <v>3.0079999999999998E-3</v>
      </c>
      <c r="AI330" s="152">
        <v>1.01784214499589E-2</v>
      </c>
      <c r="AJ330" s="152">
        <v>2.4080224544964801E-3</v>
      </c>
    </row>
    <row r="331" spans="1:36">
      <c r="A331" s="2" t="s">
        <v>26</v>
      </c>
      <c r="B331" s="2">
        <v>7211</v>
      </c>
      <c r="C331" s="2" t="s">
        <v>1799</v>
      </c>
      <c r="D331" s="2" t="s">
        <v>1800</v>
      </c>
      <c r="E331" s="4" t="s">
        <v>1305</v>
      </c>
      <c r="F331" s="2" t="s">
        <v>1801</v>
      </c>
      <c r="G331" s="2" t="s">
        <v>1802</v>
      </c>
      <c r="H331" s="2" t="s">
        <v>328</v>
      </c>
      <c r="I331" s="2" t="s">
        <v>974</v>
      </c>
      <c r="J331" s="2" t="s">
        <v>31</v>
      </c>
      <c r="K331" s="2" t="s">
        <v>31</v>
      </c>
      <c r="L331" s="2" t="s">
        <v>334</v>
      </c>
      <c r="M331" s="2" t="s">
        <v>40</v>
      </c>
      <c r="N331" s="2" t="s">
        <v>453</v>
      </c>
      <c r="O331" s="2" t="s">
        <v>132</v>
      </c>
      <c r="P331" s="2" t="s">
        <v>1803</v>
      </c>
      <c r="Q331" s="2" t="s">
        <v>422</v>
      </c>
      <c r="R331" s="2" t="s">
        <v>414</v>
      </c>
      <c r="S331" s="2" t="s">
        <v>35</v>
      </c>
      <c r="T331" s="139">
        <v>1.9119999999999999</v>
      </c>
      <c r="U331" s="2" t="s">
        <v>1804</v>
      </c>
      <c r="V331" s="150">
        <v>3.5000000000000003E-2</v>
      </c>
      <c r="W331" s="152">
        <v>5.6559999999999999E-2</v>
      </c>
      <c r="X331" s="4" t="s">
        <v>420</v>
      </c>
      <c r="Y331" s="4" t="s">
        <v>132</v>
      </c>
      <c r="Z331" s="139">
        <v>45124</v>
      </c>
      <c r="AA331" s="139">
        <v>1</v>
      </c>
      <c r="AB331" s="139">
        <v>96.19</v>
      </c>
      <c r="AD331" s="139">
        <v>43.405000000000001</v>
      </c>
      <c r="AG331" s="2" t="s">
        <v>37</v>
      </c>
      <c r="AH331" s="152">
        <v>1.8000000000000001E-4</v>
      </c>
      <c r="AI331" s="152">
        <v>5.7660644278334696E-3</v>
      </c>
      <c r="AJ331" s="152">
        <v>1.8130331550342399E-3</v>
      </c>
    </row>
    <row r="332" spans="1:36">
      <c r="A332" s="2" t="s">
        <v>26</v>
      </c>
      <c r="B332" s="2">
        <v>7211</v>
      </c>
      <c r="C332" s="2" t="s">
        <v>1799</v>
      </c>
      <c r="D332" s="2" t="s">
        <v>1800</v>
      </c>
      <c r="E332" s="4" t="s">
        <v>1305</v>
      </c>
      <c r="F332" s="2" t="s">
        <v>1805</v>
      </c>
      <c r="G332" s="2" t="s">
        <v>1806</v>
      </c>
      <c r="H332" s="2" t="s">
        <v>328</v>
      </c>
      <c r="I332" s="2" t="s">
        <v>179</v>
      </c>
      <c r="J332" s="2" t="s">
        <v>31</v>
      </c>
      <c r="K332" s="2" t="s">
        <v>31</v>
      </c>
      <c r="L332" s="2" t="s">
        <v>334</v>
      </c>
      <c r="M332" s="2" t="s">
        <v>40</v>
      </c>
      <c r="N332" s="2" t="s">
        <v>453</v>
      </c>
      <c r="O332" s="2" t="s">
        <v>132</v>
      </c>
      <c r="P332" s="2" t="s">
        <v>1807</v>
      </c>
      <c r="Q332" s="2" t="s">
        <v>182</v>
      </c>
      <c r="R332" s="2" t="s">
        <v>414</v>
      </c>
      <c r="S332" s="2" t="s">
        <v>35</v>
      </c>
      <c r="T332" s="139">
        <v>3.2690000000000001</v>
      </c>
      <c r="U332" s="2" t="s">
        <v>1808</v>
      </c>
      <c r="V332" s="150">
        <v>3.85E-2</v>
      </c>
      <c r="W332" s="152">
        <v>3.1759999999999997E-2</v>
      </c>
      <c r="X332" s="4" t="s">
        <v>420</v>
      </c>
      <c r="Y332" s="4" t="s">
        <v>132</v>
      </c>
      <c r="Z332" s="139">
        <v>19000</v>
      </c>
      <c r="AA332" s="139">
        <v>1</v>
      </c>
      <c r="AB332" s="139">
        <v>106.03</v>
      </c>
      <c r="AD332" s="139">
        <v>20.146000000000001</v>
      </c>
      <c r="AG332" s="2" t="s">
        <v>37</v>
      </c>
      <c r="AH332" s="152">
        <v>1.07E-4</v>
      </c>
      <c r="AI332" s="152">
        <v>2.6762355648212301E-3</v>
      </c>
      <c r="AJ332" s="152">
        <v>8.4149316582052204E-4</v>
      </c>
    </row>
    <row r="333" spans="1:36">
      <c r="A333" s="2" t="s">
        <v>26</v>
      </c>
      <c r="B333" s="2">
        <v>7211</v>
      </c>
      <c r="C333" s="2" t="s">
        <v>1799</v>
      </c>
      <c r="D333" s="2" t="s">
        <v>1800</v>
      </c>
      <c r="E333" s="4" t="s">
        <v>1305</v>
      </c>
      <c r="F333" s="2" t="s">
        <v>1809</v>
      </c>
      <c r="G333" s="2" t="s">
        <v>1806</v>
      </c>
      <c r="H333" s="2" t="s">
        <v>328</v>
      </c>
      <c r="I333" s="2" t="s">
        <v>179</v>
      </c>
      <c r="J333" s="2" t="s">
        <v>31</v>
      </c>
      <c r="K333" s="2" t="s">
        <v>31</v>
      </c>
      <c r="L333" s="2" t="s">
        <v>336</v>
      </c>
      <c r="M333" s="2" t="s">
        <v>40</v>
      </c>
      <c r="N333" s="2" t="s">
        <v>453</v>
      </c>
      <c r="O333" s="2" t="s">
        <v>132</v>
      </c>
      <c r="P333" s="2" t="s">
        <v>1807</v>
      </c>
      <c r="Q333" s="2" t="s">
        <v>182</v>
      </c>
      <c r="R333" s="2" t="s">
        <v>414</v>
      </c>
      <c r="S333" s="2" t="s">
        <v>35</v>
      </c>
      <c r="T333" s="139">
        <v>3.45</v>
      </c>
      <c r="U333" s="2" t="s">
        <v>1808</v>
      </c>
      <c r="V333" s="150">
        <v>3.85E-2</v>
      </c>
      <c r="W333" s="152">
        <v>2.9700000000000001E-2</v>
      </c>
      <c r="X333" s="4" t="s">
        <v>420</v>
      </c>
      <c r="Y333" s="4" t="s">
        <v>132</v>
      </c>
      <c r="Z333" s="139">
        <v>25000</v>
      </c>
      <c r="AA333" s="139">
        <v>1</v>
      </c>
      <c r="AB333" s="139">
        <v>105.578</v>
      </c>
      <c r="AD333" s="139">
        <v>26.393999999999998</v>
      </c>
      <c r="AG333" s="2" t="s">
        <v>37</v>
      </c>
      <c r="AH333" s="152">
        <v>1.4100000000000001E-4</v>
      </c>
      <c r="AI333" s="152">
        <v>3.5063478911025602E-3</v>
      </c>
      <c r="AJ333" s="152">
        <v>1.10250675468813E-3</v>
      </c>
    </row>
    <row r="334" spans="1:36">
      <c r="A334" s="2" t="s">
        <v>26</v>
      </c>
      <c r="B334" s="2">
        <v>7211</v>
      </c>
      <c r="C334" s="2" t="s">
        <v>1810</v>
      </c>
      <c r="D334" s="2" t="s">
        <v>1811</v>
      </c>
      <c r="E334" s="4" t="s">
        <v>1305</v>
      </c>
      <c r="F334" s="2" t="s">
        <v>1812</v>
      </c>
      <c r="G334" s="2" t="s">
        <v>1813</v>
      </c>
      <c r="H334" s="2" t="s">
        <v>328</v>
      </c>
      <c r="I334" s="2" t="s">
        <v>763</v>
      </c>
      <c r="J334" s="2" t="s">
        <v>31</v>
      </c>
      <c r="K334" s="2" t="s">
        <v>31</v>
      </c>
      <c r="L334" s="2" t="s">
        <v>334</v>
      </c>
      <c r="M334" s="2" t="s">
        <v>40</v>
      </c>
      <c r="N334" s="2" t="s">
        <v>472</v>
      </c>
      <c r="O334" s="2" t="s">
        <v>132</v>
      </c>
      <c r="P334" s="2" t="s">
        <v>1814</v>
      </c>
      <c r="Q334" s="2" t="s">
        <v>182</v>
      </c>
      <c r="R334" s="2" t="s">
        <v>414</v>
      </c>
      <c r="S334" s="2" t="s">
        <v>35</v>
      </c>
      <c r="T334" s="139">
        <v>1.22</v>
      </c>
      <c r="U334" s="2" t="s">
        <v>1815</v>
      </c>
      <c r="V334" s="150">
        <v>3.9E-2</v>
      </c>
      <c r="W334" s="152">
        <v>6.6720000000000002E-2</v>
      </c>
      <c r="X334" s="4" t="s">
        <v>420</v>
      </c>
      <c r="Y334" s="4" t="s">
        <v>132</v>
      </c>
      <c r="Z334" s="139">
        <v>12000</v>
      </c>
      <c r="AA334" s="139">
        <v>1</v>
      </c>
      <c r="AB334" s="139">
        <v>98.69</v>
      </c>
      <c r="AD334" s="139">
        <v>11.843</v>
      </c>
      <c r="AG334" s="2" t="s">
        <v>37</v>
      </c>
      <c r="AH334" s="152">
        <v>1.01E-4</v>
      </c>
      <c r="AI334" s="152">
        <v>1.57324503725683E-3</v>
      </c>
      <c r="AJ334" s="152">
        <v>4.9467803373321698E-4</v>
      </c>
    </row>
    <row r="335" spans="1:36">
      <c r="A335" s="2" t="s">
        <v>26</v>
      </c>
      <c r="B335" s="2">
        <v>7211</v>
      </c>
      <c r="C335" s="2" t="s">
        <v>1816</v>
      </c>
      <c r="D335" s="2" t="s">
        <v>1817</v>
      </c>
      <c r="E335" s="4" t="s">
        <v>1305</v>
      </c>
      <c r="F335" s="2" t="s">
        <v>1818</v>
      </c>
      <c r="G335" s="2" t="s">
        <v>1819</v>
      </c>
      <c r="H335" s="2" t="s">
        <v>328</v>
      </c>
      <c r="I335" s="2" t="s">
        <v>179</v>
      </c>
      <c r="J335" s="2" t="s">
        <v>31</v>
      </c>
      <c r="K335" s="2" t="s">
        <v>306</v>
      </c>
      <c r="L335" s="2" t="s">
        <v>334</v>
      </c>
      <c r="M335" s="2" t="s">
        <v>40</v>
      </c>
      <c r="N335" s="2" t="s">
        <v>471</v>
      </c>
      <c r="O335" s="2" t="s">
        <v>132</v>
      </c>
      <c r="P335" s="2" t="s">
        <v>1373</v>
      </c>
      <c r="Q335" s="2" t="s">
        <v>422</v>
      </c>
      <c r="R335" s="2" t="s">
        <v>414</v>
      </c>
      <c r="S335" s="2" t="s">
        <v>35</v>
      </c>
      <c r="T335" s="139">
        <v>3.66</v>
      </c>
      <c r="U335" s="2" t="s">
        <v>80</v>
      </c>
      <c r="V335" s="150">
        <v>2.4500000000000001E-2</v>
      </c>
      <c r="W335" s="152">
        <v>3.526E-2</v>
      </c>
      <c r="X335" s="4" t="s">
        <v>420</v>
      </c>
      <c r="Y335" s="4" t="s">
        <v>132</v>
      </c>
      <c r="Z335" s="139">
        <v>10521.74</v>
      </c>
      <c r="AA335" s="139">
        <v>1</v>
      </c>
      <c r="AB335" s="139">
        <v>107.38</v>
      </c>
      <c r="AD335" s="139">
        <v>11.298</v>
      </c>
      <c r="AG335" s="2" t="s">
        <v>37</v>
      </c>
      <c r="AH335" s="152">
        <v>2.0999999999999999E-5</v>
      </c>
      <c r="AI335" s="152">
        <v>1.50090408947999E-3</v>
      </c>
      <c r="AJ335" s="152">
        <v>4.7193175012374402E-4</v>
      </c>
    </row>
    <row r="336" spans="1:36">
      <c r="A336" s="2" t="s">
        <v>26</v>
      </c>
      <c r="B336" s="2">
        <v>7211</v>
      </c>
      <c r="C336" s="2" t="s">
        <v>1452</v>
      </c>
      <c r="D336" s="2" t="s">
        <v>1453</v>
      </c>
      <c r="E336" s="4" t="s">
        <v>1305</v>
      </c>
      <c r="F336" s="2" t="s">
        <v>1820</v>
      </c>
      <c r="G336" s="2" t="s">
        <v>1821</v>
      </c>
      <c r="H336" s="2" t="s">
        <v>328</v>
      </c>
      <c r="I336" s="2" t="s">
        <v>179</v>
      </c>
      <c r="J336" s="2" t="s">
        <v>31</v>
      </c>
      <c r="K336" s="2" t="s">
        <v>31</v>
      </c>
      <c r="L336" s="2" t="s">
        <v>334</v>
      </c>
      <c r="M336" s="2" t="s">
        <v>40</v>
      </c>
      <c r="N336" s="2" t="s">
        <v>446</v>
      </c>
      <c r="O336" s="2" t="s">
        <v>132</v>
      </c>
      <c r="P336" s="2" t="s">
        <v>1807</v>
      </c>
      <c r="Q336" s="2" t="s">
        <v>182</v>
      </c>
      <c r="R336" s="2" t="s">
        <v>414</v>
      </c>
      <c r="S336" s="2" t="s">
        <v>35</v>
      </c>
      <c r="T336" s="139">
        <v>3.3180000000000001</v>
      </c>
      <c r="U336" s="2" t="s">
        <v>1822</v>
      </c>
      <c r="V336" s="150">
        <v>2.75E-2</v>
      </c>
      <c r="W336" s="152">
        <v>2.7689999999999999E-2</v>
      </c>
      <c r="X336" s="4" t="s">
        <v>420</v>
      </c>
      <c r="Y336" s="4" t="s">
        <v>132</v>
      </c>
      <c r="Z336" s="139">
        <v>105241.66</v>
      </c>
      <c r="AA336" s="139">
        <v>1</v>
      </c>
      <c r="AB336" s="139">
        <v>110.77</v>
      </c>
      <c r="AD336" s="139">
        <v>116.57599999999999</v>
      </c>
      <c r="AG336" s="2" t="s">
        <v>37</v>
      </c>
      <c r="AH336" s="152">
        <v>1.17E-4</v>
      </c>
      <c r="AI336" s="152">
        <v>1.5486448079601599E-2</v>
      </c>
      <c r="AJ336" s="152">
        <v>4.8694294303235804E-3</v>
      </c>
    </row>
    <row r="337" spans="1:36">
      <c r="A337" s="2" t="s">
        <v>26</v>
      </c>
      <c r="B337" s="2">
        <v>7211</v>
      </c>
      <c r="C337" s="2" t="s">
        <v>1823</v>
      </c>
      <c r="D337" s="2" t="s">
        <v>1824</v>
      </c>
      <c r="E337" s="4" t="s">
        <v>1305</v>
      </c>
      <c r="F337" s="2" t="s">
        <v>1825</v>
      </c>
      <c r="G337" s="2" t="s">
        <v>1826</v>
      </c>
      <c r="H337" s="2" t="s">
        <v>328</v>
      </c>
      <c r="I337" s="2" t="s">
        <v>179</v>
      </c>
      <c r="J337" s="2" t="s">
        <v>31</v>
      </c>
      <c r="K337" s="2" t="s">
        <v>31</v>
      </c>
      <c r="L337" s="2" t="s">
        <v>334</v>
      </c>
      <c r="M337" s="2" t="s">
        <v>40</v>
      </c>
      <c r="N337" s="2" t="s">
        <v>470</v>
      </c>
      <c r="O337" s="2" t="s">
        <v>132</v>
      </c>
      <c r="P337" s="2" t="s">
        <v>1827</v>
      </c>
      <c r="Q337" s="2" t="s">
        <v>182</v>
      </c>
      <c r="R337" s="2" t="s">
        <v>414</v>
      </c>
      <c r="S337" s="2" t="s">
        <v>35</v>
      </c>
      <c r="T337" s="139">
        <v>2.698</v>
      </c>
      <c r="U337" s="2" t="s">
        <v>1828</v>
      </c>
      <c r="V337" s="150">
        <v>2.3400000000000001E-2</v>
      </c>
      <c r="W337" s="152">
        <v>2.1569999999999999E-2</v>
      </c>
      <c r="X337" s="4" t="s">
        <v>420</v>
      </c>
      <c r="Y337" s="4" t="s">
        <v>132</v>
      </c>
      <c r="Z337" s="139">
        <v>35851.85</v>
      </c>
      <c r="AA337" s="139">
        <v>1</v>
      </c>
      <c r="AB337" s="139">
        <v>111.84</v>
      </c>
      <c r="AD337" s="139">
        <v>40.097000000000001</v>
      </c>
      <c r="AG337" s="2" t="s">
        <v>37</v>
      </c>
      <c r="AH337" s="152">
        <v>1.4E-5</v>
      </c>
      <c r="AI337" s="152">
        <v>5.3266076018771702E-3</v>
      </c>
      <c r="AJ337" s="152">
        <v>1.6748540199176E-3</v>
      </c>
    </row>
    <row r="338" spans="1:36">
      <c r="A338" s="2" t="s">
        <v>26</v>
      </c>
      <c r="B338" s="2">
        <v>7211</v>
      </c>
      <c r="C338" s="2" t="s">
        <v>1468</v>
      </c>
      <c r="D338" s="2" t="s">
        <v>1469</v>
      </c>
      <c r="E338" s="4" t="s">
        <v>1305</v>
      </c>
      <c r="F338" s="2" t="s">
        <v>1829</v>
      </c>
      <c r="G338" s="2" t="s">
        <v>1830</v>
      </c>
      <c r="H338" s="2" t="s">
        <v>328</v>
      </c>
      <c r="I338" s="2" t="s">
        <v>975</v>
      </c>
      <c r="J338" s="2" t="s">
        <v>31</v>
      </c>
      <c r="K338" s="2" t="s">
        <v>31</v>
      </c>
      <c r="L338" s="2" t="s">
        <v>334</v>
      </c>
      <c r="M338" s="2" t="s">
        <v>40</v>
      </c>
      <c r="N338" s="2" t="s">
        <v>467</v>
      </c>
      <c r="O338" s="2" t="s">
        <v>132</v>
      </c>
      <c r="P338" s="2" t="s">
        <v>1831</v>
      </c>
      <c r="Q338" s="2" t="s">
        <v>93</v>
      </c>
      <c r="R338" s="2" t="s">
        <v>416</v>
      </c>
      <c r="S338" s="2" t="s">
        <v>35</v>
      </c>
      <c r="T338" s="139">
        <v>3.847</v>
      </c>
      <c r="U338" s="2" t="s">
        <v>1832</v>
      </c>
      <c r="V338" s="150">
        <v>4.8500000000000001E-2</v>
      </c>
      <c r="W338" s="152">
        <v>4.8070000000000002E-2</v>
      </c>
      <c r="X338" s="4" t="s">
        <v>420</v>
      </c>
      <c r="Y338" s="4" t="s">
        <v>132</v>
      </c>
      <c r="Z338" s="139">
        <v>30000</v>
      </c>
      <c r="AA338" s="139">
        <v>1</v>
      </c>
      <c r="AB338" s="139">
        <v>101.6</v>
      </c>
      <c r="AD338" s="139">
        <v>30.48</v>
      </c>
      <c r="AG338" s="2" t="s">
        <v>37</v>
      </c>
      <c r="AH338" s="152">
        <v>1.22E-4</v>
      </c>
      <c r="AI338" s="152">
        <v>4.0490854135498402E-3</v>
      </c>
      <c r="AJ338" s="152">
        <v>1.27316060966904E-3</v>
      </c>
    </row>
    <row r="339" spans="1:36">
      <c r="A339" s="2" t="s">
        <v>26</v>
      </c>
      <c r="B339" s="2">
        <v>7211</v>
      </c>
      <c r="C339" s="2" t="s">
        <v>1833</v>
      </c>
      <c r="D339" s="2" t="s">
        <v>1834</v>
      </c>
      <c r="E339" s="4" t="s">
        <v>1305</v>
      </c>
      <c r="F339" s="2" t="s">
        <v>1835</v>
      </c>
      <c r="G339" s="2" t="s">
        <v>1836</v>
      </c>
      <c r="H339" s="2" t="s">
        <v>328</v>
      </c>
      <c r="I339" s="2" t="s">
        <v>179</v>
      </c>
      <c r="J339" s="2" t="s">
        <v>31</v>
      </c>
      <c r="K339" s="2" t="s">
        <v>31</v>
      </c>
      <c r="L339" s="2" t="s">
        <v>334</v>
      </c>
      <c r="M339" s="2" t="s">
        <v>40</v>
      </c>
      <c r="N339" s="2" t="s">
        <v>484</v>
      </c>
      <c r="O339" s="2" t="s">
        <v>132</v>
      </c>
      <c r="P339" s="2" t="s">
        <v>1814</v>
      </c>
      <c r="Q339" s="2" t="s">
        <v>182</v>
      </c>
      <c r="R339" s="2" t="s">
        <v>414</v>
      </c>
      <c r="S339" s="2" t="s">
        <v>35</v>
      </c>
      <c r="T339" s="139">
        <v>2.036</v>
      </c>
      <c r="U339" s="2" t="s">
        <v>1837</v>
      </c>
      <c r="V339" s="150">
        <v>3.2000000000000001E-2</v>
      </c>
      <c r="W339" s="152">
        <v>2.9739999999999999E-2</v>
      </c>
      <c r="X339" s="4" t="s">
        <v>420</v>
      </c>
      <c r="Y339" s="4" t="s">
        <v>132</v>
      </c>
      <c r="Z339" s="139">
        <v>20400</v>
      </c>
      <c r="AA339" s="139">
        <v>1</v>
      </c>
      <c r="AB339" s="139">
        <v>104.3</v>
      </c>
      <c r="AD339" s="139">
        <v>21.277000000000001</v>
      </c>
      <c r="AG339" s="2" t="s">
        <v>37</v>
      </c>
      <c r="AH339" s="152">
        <v>5.5999999999999999E-5</v>
      </c>
      <c r="AI339" s="152">
        <v>2.82654856171859E-3</v>
      </c>
      <c r="AJ339" s="152">
        <v>8.88756329529201E-4</v>
      </c>
    </row>
    <row r="340" spans="1:36">
      <c r="A340" s="2" t="s">
        <v>26</v>
      </c>
      <c r="B340" s="2">
        <v>7211</v>
      </c>
      <c r="C340" s="2" t="s">
        <v>1833</v>
      </c>
      <c r="D340" s="2" t="s">
        <v>1834</v>
      </c>
      <c r="E340" s="4" t="s">
        <v>1305</v>
      </c>
      <c r="F340" s="2" t="s">
        <v>1838</v>
      </c>
      <c r="G340" s="2" t="s">
        <v>1839</v>
      </c>
      <c r="H340" s="2" t="s">
        <v>328</v>
      </c>
      <c r="I340" s="2" t="s">
        <v>974</v>
      </c>
      <c r="J340" s="2" t="s">
        <v>31</v>
      </c>
      <c r="K340" s="2" t="s">
        <v>31</v>
      </c>
      <c r="L340" s="2" t="s">
        <v>334</v>
      </c>
      <c r="M340" s="2" t="s">
        <v>40</v>
      </c>
      <c r="N340" s="2" t="s">
        <v>484</v>
      </c>
      <c r="O340" s="2" t="s">
        <v>132</v>
      </c>
      <c r="P340" s="2" t="s">
        <v>1814</v>
      </c>
      <c r="Q340" s="2" t="s">
        <v>182</v>
      </c>
      <c r="R340" s="2" t="s">
        <v>414</v>
      </c>
      <c r="S340" s="2" t="s">
        <v>35</v>
      </c>
      <c r="T340" s="139">
        <v>2.0590000000000002</v>
      </c>
      <c r="U340" s="2" t="s">
        <v>1840</v>
      </c>
      <c r="V340" s="150">
        <v>5.7000000000000002E-2</v>
      </c>
      <c r="W340" s="152">
        <v>5.9130000000000002E-2</v>
      </c>
      <c r="X340" s="4" t="s">
        <v>420</v>
      </c>
      <c r="Y340" s="4" t="s">
        <v>132</v>
      </c>
      <c r="Z340" s="139">
        <v>21250</v>
      </c>
      <c r="AA340" s="139">
        <v>1</v>
      </c>
      <c r="AB340" s="139">
        <v>100.07</v>
      </c>
      <c r="AD340" s="139">
        <v>21.265000000000001</v>
      </c>
      <c r="AG340" s="2" t="s">
        <v>37</v>
      </c>
      <c r="AH340" s="152">
        <v>5.3999999999999998E-5</v>
      </c>
      <c r="AI340" s="152">
        <v>2.82491125929989E-3</v>
      </c>
      <c r="AJ340" s="152">
        <v>8.8824150982729205E-4</v>
      </c>
    </row>
    <row r="341" spans="1:36">
      <c r="A341" s="2" t="s">
        <v>26</v>
      </c>
      <c r="B341" s="2">
        <v>7211</v>
      </c>
      <c r="C341" s="2" t="s">
        <v>1841</v>
      </c>
      <c r="D341" s="2" t="s">
        <v>1842</v>
      </c>
      <c r="E341" s="4" t="s">
        <v>1305</v>
      </c>
      <c r="F341" s="2" t="s">
        <v>1843</v>
      </c>
      <c r="G341" s="2" t="s">
        <v>1844</v>
      </c>
      <c r="H341" s="2" t="s">
        <v>328</v>
      </c>
      <c r="I341" s="2" t="s">
        <v>179</v>
      </c>
      <c r="J341" s="2" t="s">
        <v>31</v>
      </c>
      <c r="K341" s="2" t="s">
        <v>31</v>
      </c>
      <c r="L341" s="2" t="s">
        <v>334</v>
      </c>
      <c r="M341" s="2" t="s">
        <v>40</v>
      </c>
      <c r="N341" s="2" t="s">
        <v>484</v>
      </c>
      <c r="O341" s="2" t="s">
        <v>132</v>
      </c>
      <c r="P341" s="2" t="s">
        <v>1814</v>
      </c>
      <c r="Q341" s="2" t="s">
        <v>182</v>
      </c>
      <c r="R341" s="2" t="s">
        <v>414</v>
      </c>
      <c r="S341" s="2" t="s">
        <v>35</v>
      </c>
      <c r="T341" s="139">
        <v>2.36</v>
      </c>
      <c r="U341" s="2" t="s">
        <v>1845</v>
      </c>
      <c r="V341" s="150">
        <v>0.01</v>
      </c>
      <c r="W341" s="152">
        <v>2.4680000000000001E-2</v>
      </c>
      <c r="X341" s="4" t="s">
        <v>420</v>
      </c>
      <c r="Y341" s="4" t="s">
        <v>132</v>
      </c>
      <c r="Z341" s="139">
        <v>24000</v>
      </c>
      <c r="AA341" s="139">
        <v>1</v>
      </c>
      <c r="AB341" s="139">
        <v>104.84</v>
      </c>
      <c r="AD341" s="139">
        <v>25.161999999999999</v>
      </c>
      <c r="AG341" s="2" t="s">
        <v>37</v>
      </c>
      <c r="AH341" s="152">
        <v>6.4999999999999994E-5</v>
      </c>
      <c r="AI341" s="152">
        <v>3.3425678327288601E-3</v>
      </c>
      <c r="AJ341" s="152">
        <v>1.0510091206118301E-3</v>
      </c>
    </row>
    <row r="342" spans="1:36">
      <c r="A342" s="2" t="s">
        <v>26</v>
      </c>
      <c r="B342" s="2">
        <v>7211</v>
      </c>
      <c r="C342" s="2" t="s">
        <v>1841</v>
      </c>
      <c r="D342" s="2" t="s">
        <v>1842</v>
      </c>
      <c r="E342" s="4" t="s">
        <v>1305</v>
      </c>
      <c r="F342" s="2" t="s">
        <v>1846</v>
      </c>
      <c r="G342" s="2" t="s">
        <v>1847</v>
      </c>
      <c r="H342" s="2" t="s">
        <v>328</v>
      </c>
      <c r="I342" s="2" t="s">
        <v>179</v>
      </c>
      <c r="J342" s="2" t="s">
        <v>31</v>
      </c>
      <c r="K342" s="2" t="s">
        <v>31</v>
      </c>
      <c r="L342" s="2" t="s">
        <v>334</v>
      </c>
      <c r="M342" s="2" t="s">
        <v>40</v>
      </c>
      <c r="N342" s="2" t="s">
        <v>484</v>
      </c>
      <c r="O342" s="2" t="s">
        <v>132</v>
      </c>
      <c r="P342" s="2" t="s">
        <v>1814</v>
      </c>
      <c r="Q342" s="2" t="s">
        <v>182</v>
      </c>
      <c r="R342" s="2" t="s">
        <v>414</v>
      </c>
      <c r="S342" s="2" t="s">
        <v>35</v>
      </c>
      <c r="T342" s="139">
        <v>2.9870000000000001</v>
      </c>
      <c r="U342" s="2" t="s">
        <v>1848</v>
      </c>
      <c r="V342" s="150">
        <v>3.2300000000000002E-2</v>
      </c>
      <c r="W342" s="152">
        <v>2.8750000000000001E-2</v>
      </c>
      <c r="X342" s="4" t="s">
        <v>420</v>
      </c>
      <c r="Y342" s="4" t="s">
        <v>132</v>
      </c>
      <c r="Z342" s="139">
        <v>24960</v>
      </c>
      <c r="AA342" s="139">
        <v>1</v>
      </c>
      <c r="AB342" s="139">
        <v>104.51</v>
      </c>
      <c r="AD342" s="139">
        <v>26.085999999999999</v>
      </c>
      <c r="AG342" s="2" t="s">
        <v>37</v>
      </c>
      <c r="AH342" s="152">
        <v>5.3000000000000001E-5</v>
      </c>
      <c r="AI342" s="152">
        <v>3.4653284506527401E-3</v>
      </c>
      <c r="AJ342" s="152">
        <v>1.08960894432418E-3</v>
      </c>
    </row>
    <row r="343" spans="1:36">
      <c r="A343" s="2" t="s">
        <v>26</v>
      </c>
      <c r="B343" s="2">
        <v>7211</v>
      </c>
      <c r="C343" s="2" t="s">
        <v>1849</v>
      </c>
      <c r="D343" s="2" t="s">
        <v>1850</v>
      </c>
      <c r="E343" s="4" t="s">
        <v>1305</v>
      </c>
      <c r="F343" s="2" t="s">
        <v>1851</v>
      </c>
      <c r="G343" s="2" t="s">
        <v>1852</v>
      </c>
      <c r="H343" s="2" t="s">
        <v>328</v>
      </c>
      <c r="I343" s="2" t="s">
        <v>179</v>
      </c>
      <c r="J343" s="2" t="s">
        <v>31</v>
      </c>
      <c r="K343" s="2" t="s">
        <v>31</v>
      </c>
      <c r="L343" s="2" t="s">
        <v>334</v>
      </c>
      <c r="M343" s="2" t="s">
        <v>40</v>
      </c>
      <c r="N343" s="2" t="s">
        <v>470</v>
      </c>
      <c r="O343" s="2" t="s">
        <v>132</v>
      </c>
      <c r="P343" s="2" t="s">
        <v>1853</v>
      </c>
      <c r="Q343" s="2" t="s">
        <v>182</v>
      </c>
      <c r="R343" s="2" t="s">
        <v>414</v>
      </c>
      <c r="S343" s="2" t="s">
        <v>35</v>
      </c>
      <c r="T343" s="139">
        <v>2.855</v>
      </c>
      <c r="U343" s="2" t="s">
        <v>1845</v>
      </c>
      <c r="V343" s="150">
        <v>2.4899999999999999E-2</v>
      </c>
      <c r="W343" s="152">
        <v>3.2489999999999998E-2</v>
      </c>
      <c r="X343" s="4" t="s">
        <v>420</v>
      </c>
      <c r="Y343" s="4" t="s">
        <v>132</v>
      </c>
      <c r="Z343" s="139">
        <v>59000</v>
      </c>
      <c r="AA343" s="139">
        <v>1</v>
      </c>
      <c r="AB343" s="139">
        <v>103.02</v>
      </c>
      <c r="AD343" s="139">
        <v>60.781999999999996</v>
      </c>
      <c r="AG343" s="2" t="s">
        <v>37</v>
      </c>
      <c r="AH343" s="152">
        <v>3.1500000000000001E-4</v>
      </c>
      <c r="AI343" s="152">
        <v>8.0744980245834597E-3</v>
      </c>
      <c r="AJ343" s="152">
        <v>2.5388777409705199E-3</v>
      </c>
    </row>
    <row r="344" spans="1:36">
      <c r="A344" s="2" t="s">
        <v>26</v>
      </c>
      <c r="B344" s="2">
        <v>7211</v>
      </c>
      <c r="C344" s="2" t="s">
        <v>1854</v>
      </c>
      <c r="D344" s="2" t="s">
        <v>1855</v>
      </c>
      <c r="E344" s="4" t="s">
        <v>1305</v>
      </c>
      <c r="F344" s="2" t="s">
        <v>1856</v>
      </c>
      <c r="G344" s="2" t="s">
        <v>1857</v>
      </c>
      <c r="H344" s="2" t="s">
        <v>328</v>
      </c>
      <c r="I344" s="2" t="s">
        <v>974</v>
      </c>
      <c r="J344" s="2" t="s">
        <v>31</v>
      </c>
      <c r="K344" s="2" t="s">
        <v>31</v>
      </c>
      <c r="L344" s="2" t="s">
        <v>334</v>
      </c>
      <c r="M344" s="2" t="s">
        <v>40</v>
      </c>
      <c r="N344" s="2" t="s">
        <v>447</v>
      </c>
      <c r="O344" s="2" t="s">
        <v>132</v>
      </c>
      <c r="P344" s="2" t="s">
        <v>1858</v>
      </c>
      <c r="Q344" s="2" t="s">
        <v>422</v>
      </c>
      <c r="R344" s="2" t="s">
        <v>416</v>
      </c>
      <c r="S344" s="2" t="s">
        <v>35</v>
      </c>
      <c r="T344" s="139">
        <v>3.82</v>
      </c>
      <c r="U344" s="2" t="s">
        <v>80</v>
      </c>
      <c r="V344" s="150">
        <v>5.5E-2</v>
      </c>
      <c r="W344" s="152">
        <v>6.694E-2</v>
      </c>
      <c r="X344" s="4" t="s">
        <v>420</v>
      </c>
      <c r="Y344" s="4" t="s">
        <v>132</v>
      </c>
      <c r="Z344" s="139">
        <v>24000</v>
      </c>
      <c r="AA344" s="139">
        <v>1</v>
      </c>
      <c r="AB344" s="139">
        <v>96.08</v>
      </c>
      <c r="AD344" s="139">
        <v>23.059000000000001</v>
      </c>
      <c r="AG344" s="2" t="s">
        <v>37</v>
      </c>
      <c r="AH344" s="152">
        <v>0</v>
      </c>
      <c r="AI344" s="152">
        <v>3.0632765868808601E-3</v>
      </c>
      <c r="AJ344" s="152">
        <v>9.6319111320473298E-4</v>
      </c>
    </row>
    <row r="345" spans="1:36">
      <c r="A345" s="2" t="s">
        <v>26</v>
      </c>
      <c r="B345" s="2">
        <v>7211</v>
      </c>
      <c r="C345" s="2" t="s">
        <v>1864</v>
      </c>
      <c r="D345" s="2" t="s">
        <v>1865</v>
      </c>
      <c r="E345" s="4" t="s">
        <v>34</v>
      </c>
      <c r="F345" s="2" t="s">
        <v>1866</v>
      </c>
      <c r="G345" s="2" t="s">
        <v>1867</v>
      </c>
      <c r="H345" s="2" t="s">
        <v>328</v>
      </c>
      <c r="I345" s="2" t="s">
        <v>974</v>
      </c>
      <c r="J345" s="2" t="s">
        <v>31</v>
      </c>
      <c r="K345" s="2" t="s">
        <v>92</v>
      </c>
      <c r="L345" s="2" t="s">
        <v>334</v>
      </c>
      <c r="M345" s="2" t="s">
        <v>40</v>
      </c>
      <c r="N345" s="2" t="s">
        <v>471</v>
      </c>
      <c r="O345" s="2" t="s">
        <v>132</v>
      </c>
      <c r="P345" s="2" t="s">
        <v>1831</v>
      </c>
      <c r="Q345" s="2" t="s">
        <v>93</v>
      </c>
      <c r="R345" s="2" t="s">
        <v>416</v>
      </c>
      <c r="S345" s="2" t="s">
        <v>35</v>
      </c>
      <c r="T345" s="139">
        <v>2.1360000000000001</v>
      </c>
      <c r="U345" s="2" t="s">
        <v>1868</v>
      </c>
      <c r="V345" s="150">
        <v>4.4999999999999998E-2</v>
      </c>
      <c r="W345" s="152">
        <v>6.9360000000000005E-2</v>
      </c>
      <c r="X345" s="4" t="s">
        <v>420</v>
      </c>
      <c r="Y345" s="4" t="s">
        <v>132</v>
      </c>
      <c r="Z345" s="139">
        <v>20940</v>
      </c>
      <c r="AA345" s="139">
        <v>1</v>
      </c>
      <c r="AB345" s="139">
        <v>96.39</v>
      </c>
      <c r="AD345" s="139">
        <v>20.184000000000001</v>
      </c>
      <c r="AG345" s="2" t="s">
        <v>37</v>
      </c>
      <c r="AH345" s="152">
        <v>5.8E-5</v>
      </c>
      <c r="AI345" s="152">
        <v>2.6813322580947299E-3</v>
      </c>
      <c r="AJ345" s="152">
        <v>8.4309572749868996E-4</v>
      </c>
    </row>
    <row r="346" spans="1:36">
      <c r="A346" s="2" t="s">
        <v>26</v>
      </c>
      <c r="B346" s="2">
        <v>7211</v>
      </c>
      <c r="C346" s="2" t="s">
        <v>1869</v>
      </c>
      <c r="D346" s="2" t="s">
        <v>1870</v>
      </c>
      <c r="E346" s="4" t="s">
        <v>1305</v>
      </c>
      <c r="F346" s="2" t="s">
        <v>1871</v>
      </c>
      <c r="G346" s="2" t="s">
        <v>1872</v>
      </c>
      <c r="H346" s="2" t="s">
        <v>328</v>
      </c>
      <c r="I346" s="2" t="s">
        <v>974</v>
      </c>
      <c r="J346" s="2" t="s">
        <v>31</v>
      </c>
      <c r="K346" s="2" t="s">
        <v>306</v>
      </c>
      <c r="L346" s="2" t="s">
        <v>334</v>
      </c>
      <c r="M346" s="2" t="s">
        <v>40</v>
      </c>
      <c r="N346" s="2" t="s">
        <v>471</v>
      </c>
      <c r="O346" s="2" t="s">
        <v>132</v>
      </c>
      <c r="P346" s="2" t="s">
        <v>1831</v>
      </c>
      <c r="Q346" s="2" t="s">
        <v>93</v>
      </c>
      <c r="R346" s="2" t="s">
        <v>416</v>
      </c>
      <c r="S346" s="2" t="s">
        <v>35</v>
      </c>
      <c r="T346" s="139">
        <v>0.93400000000000005</v>
      </c>
      <c r="U346" s="2" t="s">
        <v>1873</v>
      </c>
      <c r="V346" s="150">
        <v>7.2499999999999995E-2</v>
      </c>
      <c r="W346" s="152">
        <v>6.3920000000000005E-2</v>
      </c>
      <c r="X346" s="4" t="s">
        <v>420</v>
      </c>
      <c r="Y346" s="4" t="s">
        <v>132</v>
      </c>
      <c r="Z346" s="139">
        <v>28130</v>
      </c>
      <c r="AA346" s="139">
        <v>1</v>
      </c>
      <c r="AB346" s="139">
        <v>101.2</v>
      </c>
      <c r="AD346" s="139">
        <v>28.468</v>
      </c>
      <c r="AG346" s="2" t="s">
        <v>37</v>
      </c>
      <c r="AH346" s="152">
        <v>1.85E-4</v>
      </c>
      <c r="AI346" s="152">
        <v>3.7817448148082301E-3</v>
      </c>
      <c r="AJ346" s="152">
        <v>1.18910026395636E-3</v>
      </c>
    </row>
    <row r="347" spans="1:36">
      <c r="A347" s="2" t="s">
        <v>26</v>
      </c>
      <c r="B347" s="2">
        <v>7211</v>
      </c>
      <c r="C347" s="2" t="s">
        <v>1874</v>
      </c>
      <c r="D347" s="2" t="s">
        <v>1875</v>
      </c>
      <c r="E347" s="4" t="s">
        <v>34</v>
      </c>
      <c r="F347" s="2" t="s">
        <v>1876</v>
      </c>
      <c r="G347" s="2" t="s">
        <v>1877</v>
      </c>
      <c r="H347" s="2" t="s">
        <v>328</v>
      </c>
      <c r="I347" s="2" t="s">
        <v>974</v>
      </c>
      <c r="J347" s="2" t="s">
        <v>31</v>
      </c>
      <c r="K347" s="2" t="s">
        <v>92</v>
      </c>
      <c r="L347" s="2" t="s">
        <v>334</v>
      </c>
      <c r="M347" s="2" t="s">
        <v>40</v>
      </c>
      <c r="N347" s="2" t="s">
        <v>449</v>
      </c>
      <c r="O347" s="2" t="s">
        <v>132</v>
      </c>
      <c r="P347" s="2" t="s">
        <v>1814</v>
      </c>
      <c r="Q347" s="2" t="s">
        <v>182</v>
      </c>
      <c r="R347" s="2" t="s">
        <v>414</v>
      </c>
      <c r="S347" s="2" t="s">
        <v>35</v>
      </c>
      <c r="T347" s="139">
        <v>1.206</v>
      </c>
      <c r="U347" s="2" t="s">
        <v>1878</v>
      </c>
      <c r="V347" s="150">
        <v>4.7500000000000001E-2</v>
      </c>
      <c r="W347" s="152">
        <v>6.3960000000000003E-2</v>
      </c>
      <c r="X347" s="4" t="s">
        <v>420</v>
      </c>
      <c r="Y347" s="4" t="s">
        <v>132</v>
      </c>
      <c r="Z347" s="139">
        <v>127090.47</v>
      </c>
      <c r="AA347" s="139">
        <v>1</v>
      </c>
      <c r="AB347" s="139">
        <v>98.34</v>
      </c>
      <c r="AD347" s="139">
        <v>124.98099999999999</v>
      </c>
      <c r="AG347" s="2" t="s">
        <v>37</v>
      </c>
      <c r="AH347" s="152">
        <v>2.32E-4</v>
      </c>
      <c r="AI347" s="152">
        <v>1.6602946374172398E-2</v>
      </c>
      <c r="AJ347" s="152">
        <v>5.22049183188551E-3</v>
      </c>
    </row>
    <row r="348" spans="1:36">
      <c r="A348" s="2" t="s">
        <v>26</v>
      </c>
      <c r="B348" s="2">
        <v>7211</v>
      </c>
      <c r="C348" s="2" t="s">
        <v>1480</v>
      </c>
      <c r="D348" s="2" t="s">
        <v>1481</v>
      </c>
      <c r="E348" s="4" t="s">
        <v>1305</v>
      </c>
      <c r="F348" s="2" t="s">
        <v>1879</v>
      </c>
      <c r="G348" s="2" t="s">
        <v>1880</v>
      </c>
      <c r="H348" s="2" t="s">
        <v>328</v>
      </c>
      <c r="I348" s="2" t="s">
        <v>179</v>
      </c>
      <c r="J348" s="2" t="s">
        <v>31</v>
      </c>
      <c r="K348" s="2" t="s">
        <v>31</v>
      </c>
      <c r="L348" s="2" t="s">
        <v>334</v>
      </c>
      <c r="M348" s="2" t="s">
        <v>40</v>
      </c>
      <c r="N348" s="2" t="s">
        <v>470</v>
      </c>
      <c r="O348" s="2" t="s">
        <v>132</v>
      </c>
      <c r="P348" s="2" t="s">
        <v>1881</v>
      </c>
      <c r="Q348" s="2" t="s">
        <v>422</v>
      </c>
      <c r="R348" s="2" t="s">
        <v>414</v>
      </c>
      <c r="S348" s="2" t="s">
        <v>35</v>
      </c>
      <c r="T348" s="139">
        <v>6.0659999999999998</v>
      </c>
      <c r="U348" s="2" t="s">
        <v>1882</v>
      </c>
      <c r="V348" s="150">
        <v>9.1999999999999998E-3</v>
      </c>
      <c r="W348" s="152">
        <v>2.9329999999999998E-2</v>
      </c>
      <c r="X348" s="4" t="s">
        <v>420</v>
      </c>
      <c r="Y348" s="4" t="s">
        <v>132</v>
      </c>
      <c r="Z348" s="139">
        <v>24750</v>
      </c>
      <c r="AA348" s="139">
        <v>1</v>
      </c>
      <c r="AB348" s="139">
        <v>99.5</v>
      </c>
      <c r="AD348" s="139">
        <v>24.626000000000001</v>
      </c>
      <c r="AG348" s="2" t="s">
        <v>37</v>
      </c>
      <c r="AH348" s="152">
        <v>1.2E-5</v>
      </c>
      <c r="AI348" s="152">
        <v>3.2714497921729601E-3</v>
      </c>
      <c r="AJ348" s="152">
        <v>1.02864735773826E-3</v>
      </c>
    </row>
    <row r="349" spans="1:36">
      <c r="A349" s="2" t="s">
        <v>26</v>
      </c>
      <c r="B349" s="2">
        <v>7211</v>
      </c>
      <c r="C349" s="2" t="s">
        <v>1883</v>
      </c>
      <c r="D349" s="2" t="s">
        <v>1884</v>
      </c>
      <c r="E349" s="4" t="s">
        <v>1305</v>
      </c>
      <c r="F349" s="2" t="s">
        <v>1885</v>
      </c>
      <c r="G349" s="2" t="s">
        <v>1886</v>
      </c>
      <c r="H349" s="2" t="s">
        <v>328</v>
      </c>
      <c r="I349" s="2" t="s">
        <v>974</v>
      </c>
      <c r="J349" s="2" t="s">
        <v>31</v>
      </c>
      <c r="K349" s="2" t="s">
        <v>31</v>
      </c>
      <c r="L349" s="2" t="s">
        <v>336</v>
      </c>
      <c r="M349" s="2" t="s">
        <v>32</v>
      </c>
      <c r="N349" s="2" t="s">
        <v>470</v>
      </c>
      <c r="O349" s="2" t="s">
        <v>132</v>
      </c>
      <c r="P349" s="2" t="s">
        <v>1831</v>
      </c>
      <c r="Q349" s="2" t="s">
        <v>93</v>
      </c>
      <c r="R349" s="2" t="s">
        <v>416</v>
      </c>
      <c r="S349" s="2" t="s">
        <v>35</v>
      </c>
      <c r="T349" s="139">
        <v>1.62</v>
      </c>
      <c r="U349" s="2" t="s">
        <v>1887</v>
      </c>
      <c r="V349" s="150">
        <v>6.5000000000000002E-2</v>
      </c>
      <c r="W349" s="152">
        <v>7.7499999999999999E-2</v>
      </c>
      <c r="X349" s="4" t="s">
        <v>420</v>
      </c>
      <c r="Y349" s="4" t="s">
        <v>132</v>
      </c>
      <c r="Z349" s="139">
        <v>24014</v>
      </c>
      <c r="AA349" s="139">
        <v>1</v>
      </c>
      <c r="AB349" s="139">
        <v>99.29</v>
      </c>
      <c r="AD349" s="139">
        <v>23.844000000000001</v>
      </c>
      <c r="AG349" s="2" t="s">
        <v>37</v>
      </c>
      <c r="AH349" s="152">
        <v>2.1900000000000001E-4</v>
      </c>
      <c r="AI349" s="152">
        <v>3.1674662233407802E-3</v>
      </c>
      <c r="AJ349" s="152">
        <v>9.9595163256365003E-4</v>
      </c>
    </row>
    <row r="350" spans="1:36">
      <c r="A350" s="2" t="s">
        <v>26</v>
      </c>
      <c r="B350" s="2">
        <v>7211</v>
      </c>
      <c r="C350" s="2" t="s">
        <v>1883</v>
      </c>
      <c r="D350" s="2" t="s">
        <v>1884</v>
      </c>
      <c r="E350" s="4" t="s">
        <v>1305</v>
      </c>
      <c r="F350" s="2" t="s">
        <v>1888</v>
      </c>
      <c r="G350" s="2" t="s">
        <v>1886</v>
      </c>
      <c r="H350" s="2" t="s">
        <v>328</v>
      </c>
      <c r="I350" s="2" t="s">
        <v>974</v>
      </c>
      <c r="J350" s="2" t="s">
        <v>31</v>
      </c>
      <c r="K350" s="2" t="s">
        <v>31</v>
      </c>
      <c r="L350" s="2" t="s">
        <v>334</v>
      </c>
      <c r="M350" s="2" t="s">
        <v>40</v>
      </c>
      <c r="N350" s="2" t="s">
        <v>470</v>
      </c>
      <c r="O350" s="2" t="s">
        <v>132</v>
      </c>
      <c r="P350" s="2" t="s">
        <v>1831</v>
      </c>
      <c r="Q350" s="2" t="s">
        <v>93</v>
      </c>
      <c r="R350" s="2" t="s">
        <v>416</v>
      </c>
      <c r="S350" s="2" t="s">
        <v>35</v>
      </c>
      <c r="T350" s="139">
        <v>1.3859999999999999</v>
      </c>
      <c r="U350" s="2" t="s">
        <v>1887</v>
      </c>
      <c r="V350" s="150">
        <v>6.5000000000000002E-2</v>
      </c>
      <c r="W350" s="152">
        <v>6.9199999999999998E-2</v>
      </c>
      <c r="X350" s="4" t="s">
        <v>420</v>
      </c>
      <c r="Y350" s="4" t="s">
        <v>132</v>
      </c>
      <c r="Z350" s="139">
        <v>26000</v>
      </c>
      <c r="AA350" s="139">
        <v>1</v>
      </c>
      <c r="AB350" s="139">
        <v>101.5</v>
      </c>
      <c r="AD350" s="139">
        <v>26.39</v>
      </c>
      <c r="AG350" s="2" t="s">
        <v>37</v>
      </c>
      <c r="AH350" s="152">
        <v>2.3699999999999999E-4</v>
      </c>
      <c r="AI350" s="152">
        <v>3.5057534141594601E-3</v>
      </c>
      <c r="AJ350" s="152">
        <v>1.1023198323217201E-3</v>
      </c>
    </row>
    <row r="351" spans="1:36">
      <c r="A351" s="2" t="s">
        <v>26</v>
      </c>
      <c r="B351" s="2">
        <v>7211</v>
      </c>
      <c r="C351" s="2" t="s">
        <v>1484</v>
      </c>
      <c r="D351" s="2" t="s">
        <v>1485</v>
      </c>
      <c r="E351" s="4" t="s">
        <v>1305</v>
      </c>
      <c r="F351" s="2" t="s">
        <v>1889</v>
      </c>
      <c r="G351" s="2" t="s">
        <v>1890</v>
      </c>
      <c r="H351" s="2" t="s">
        <v>328</v>
      </c>
      <c r="I351" s="2" t="s">
        <v>974</v>
      </c>
      <c r="J351" s="2" t="s">
        <v>31</v>
      </c>
      <c r="K351" s="2" t="s">
        <v>92</v>
      </c>
      <c r="L351" s="2" t="s">
        <v>334</v>
      </c>
      <c r="M351" s="2" t="s">
        <v>40</v>
      </c>
      <c r="N351" s="2" t="s">
        <v>447</v>
      </c>
      <c r="O351" s="2" t="s">
        <v>132</v>
      </c>
      <c r="P351" s="2" t="s">
        <v>1373</v>
      </c>
      <c r="Q351" s="2" t="s">
        <v>422</v>
      </c>
      <c r="R351" s="2" t="s">
        <v>414</v>
      </c>
      <c r="S351" s="2" t="s">
        <v>35</v>
      </c>
      <c r="T351" s="139">
        <v>1.9910000000000001</v>
      </c>
      <c r="U351" s="2" t="s">
        <v>1891</v>
      </c>
      <c r="V351" s="150">
        <v>3.4500000000000003E-2</v>
      </c>
      <c r="W351" s="152">
        <v>5.0560000000000001E-2</v>
      </c>
      <c r="X351" s="4" t="s">
        <v>420</v>
      </c>
      <c r="Y351" s="4" t="s">
        <v>132</v>
      </c>
      <c r="Z351" s="139">
        <v>25000</v>
      </c>
      <c r="AA351" s="139">
        <v>1</v>
      </c>
      <c r="AB351" s="139">
        <v>97.31</v>
      </c>
      <c r="AD351" s="139">
        <v>24.327999999999999</v>
      </c>
      <c r="AG351" s="2" t="s">
        <v>37</v>
      </c>
      <c r="AH351" s="152">
        <v>5.7000000000000003E-5</v>
      </c>
      <c r="AI351" s="152">
        <v>3.2317626442957301E-3</v>
      </c>
      <c r="AJ351" s="152">
        <v>1.0161684623268899E-3</v>
      </c>
    </row>
    <row r="352" spans="1:36">
      <c r="A352" s="2" t="s">
        <v>26</v>
      </c>
      <c r="B352" s="2">
        <v>7211</v>
      </c>
      <c r="C352" s="2" t="s">
        <v>1484</v>
      </c>
      <c r="D352" s="2" t="s">
        <v>1485</v>
      </c>
      <c r="E352" s="4" t="s">
        <v>1305</v>
      </c>
      <c r="F352" s="2" t="s">
        <v>1892</v>
      </c>
      <c r="G352" s="2" t="s">
        <v>1893</v>
      </c>
      <c r="H352" s="2" t="s">
        <v>328</v>
      </c>
      <c r="I352" s="2" t="s">
        <v>974</v>
      </c>
      <c r="J352" s="2" t="s">
        <v>31</v>
      </c>
      <c r="K352" s="2" t="s">
        <v>92</v>
      </c>
      <c r="L352" s="2" t="s">
        <v>334</v>
      </c>
      <c r="M352" s="2" t="s">
        <v>40</v>
      </c>
      <c r="N352" s="2" t="s">
        <v>447</v>
      </c>
      <c r="O352" s="2" t="s">
        <v>132</v>
      </c>
      <c r="P352" s="2" t="s">
        <v>1373</v>
      </c>
      <c r="Q352" s="2" t="s">
        <v>422</v>
      </c>
      <c r="R352" s="2" t="s">
        <v>414</v>
      </c>
      <c r="S352" s="2" t="s">
        <v>35</v>
      </c>
      <c r="T352" s="139">
        <v>4.2329999999999997</v>
      </c>
      <c r="U352" s="2" t="s">
        <v>1894</v>
      </c>
      <c r="V352" s="150">
        <v>1.4999999999999999E-2</v>
      </c>
      <c r="W352" s="152">
        <v>5.4089999999999999E-2</v>
      </c>
      <c r="X352" s="4" t="s">
        <v>420</v>
      </c>
      <c r="Y352" s="4" t="s">
        <v>132</v>
      </c>
      <c r="Z352" s="139">
        <v>29000</v>
      </c>
      <c r="AA352" s="139">
        <v>1</v>
      </c>
      <c r="AB352" s="139">
        <v>85.27</v>
      </c>
      <c r="AD352" s="139">
        <v>24.728000000000002</v>
      </c>
      <c r="AG352" s="2" t="s">
        <v>37</v>
      </c>
      <c r="AH352" s="152">
        <v>7.4999999999999993E-5</v>
      </c>
      <c r="AI352" s="152">
        <v>3.2850065233557902E-3</v>
      </c>
      <c r="AJ352" s="152">
        <v>1.0329100230997001E-3</v>
      </c>
    </row>
    <row r="353" spans="1:36">
      <c r="A353" s="2" t="s">
        <v>26</v>
      </c>
      <c r="B353" s="2">
        <v>7211</v>
      </c>
      <c r="C353" s="2" t="s">
        <v>1488</v>
      </c>
      <c r="D353" s="2" t="s">
        <v>1489</v>
      </c>
      <c r="E353" s="4" t="s">
        <v>1305</v>
      </c>
      <c r="F353" s="2" t="s">
        <v>1895</v>
      </c>
      <c r="G353" s="2" t="s">
        <v>1896</v>
      </c>
      <c r="H353" s="2" t="s">
        <v>328</v>
      </c>
      <c r="I353" s="2" t="s">
        <v>975</v>
      </c>
      <c r="J353" s="2" t="s">
        <v>31</v>
      </c>
      <c r="K353" s="2" t="s">
        <v>31</v>
      </c>
      <c r="L353" s="2" t="s">
        <v>334</v>
      </c>
      <c r="M353" s="2" t="s">
        <v>40</v>
      </c>
      <c r="N353" s="2" t="s">
        <v>447</v>
      </c>
      <c r="O353" s="2" t="s">
        <v>132</v>
      </c>
      <c r="P353" s="2" t="s">
        <v>1373</v>
      </c>
      <c r="Q353" s="2" t="s">
        <v>422</v>
      </c>
      <c r="R353" s="2" t="s">
        <v>414</v>
      </c>
      <c r="S353" s="2" t="s">
        <v>35</v>
      </c>
      <c r="T353" s="139">
        <v>3.32</v>
      </c>
      <c r="U353" s="2" t="s">
        <v>1897</v>
      </c>
      <c r="V353" s="150">
        <v>1.25E-3</v>
      </c>
      <c r="W353" s="152">
        <v>5.484E-2</v>
      </c>
      <c r="X353" s="4" t="s">
        <v>420</v>
      </c>
      <c r="Y353" s="4" t="s">
        <v>132</v>
      </c>
      <c r="Z353" s="139">
        <v>18000</v>
      </c>
      <c r="AA353" s="139">
        <v>1</v>
      </c>
      <c r="AB353" s="139">
        <v>84.5</v>
      </c>
      <c r="AD353" s="139">
        <v>15.21</v>
      </c>
      <c r="AG353" s="2" t="s">
        <v>37</v>
      </c>
      <c r="AH353" s="152">
        <v>3.1999999999999999E-5</v>
      </c>
      <c r="AI353" s="152">
        <v>2.02055738648599E-3</v>
      </c>
      <c r="AJ353" s="152">
        <v>6.3532719399823001E-4</v>
      </c>
    </row>
    <row r="354" spans="1:36">
      <c r="A354" s="2" t="s">
        <v>26</v>
      </c>
      <c r="B354" s="2">
        <v>7211</v>
      </c>
      <c r="C354" s="2" t="s">
        <v>1898</v>
      </c>
      <c r="D354" s="2" t="s">
        <v>1899</v>
      </c>
      <c r="E354" s="4" t="s">
        <v>1305</v>
      </c>
      <c r="F354" s="2" t="s">
        <v>1900</v>
      </c>
      <c r="G354" s="2" t="s">
        <v>1901</v>
      </c>
      <c r="H354" s="2" t="s">
        <v>328</v>
      </c>
      <c r="I354" s="2" t="s">
        <v>974</v>
      </c>
      <c r="J354" s="2" t="s">
        <v>31</v>
      </c>
      <c r="K354" s="2" t="s">
        <v>31</v>
      </c>
      <c r="L354" s="2" t="s">
        <v>334</v>
      </c>
      <c r="M354" s="2" t="s">
        <v>40</v>
      </c>
      <c r="N354" s="2" t="s">
        <v>449</v>
      </c>
      <c r="O354" s="2" t="s">
        <v>132</v>
      </c>
      <c r="P354" s="2" t="s">
        <v>1803</v>
      </c>
      <c r="Q354" s="2" t="s">
        <v>422</v>
      </c>
      <c r="R354" s="2" t="s">
        <v>414</v>
      </c>
      <c r="S354" s="2" t="s">
        <v>35</v>
      </c>
      <c r="T354" s="139">
        <v>0.37</v>
      </c>
      <c r="U354" s="2" t="s">
        <v>1902</v>
      </c>
      <c r="V354" s="150">
        <v>3.2399999999999998E-2</v>
      </c>
      <c r="W354" s="152">
        <v>8.9459999999999998E-2</v>
      </c>
      <c r="X354" s="4" t="s">
        <v>420</v>
      </c>
      <c r="Y354" s="4" t="s">
        <v>132</v>
      </c>
      <c r="Z354" s="139">
        <v>10396.92</v>
      </c>
      <c r="AA354" s="139">
        <v>1</v>
      </c>
      <c r="AB354" s="139">
        <v>98.07</v>
      </c>
      <c r="AD354" s="139">
        <v>10.196</v>
      </c>
      <c r="AG354" s="2" t="s">
        <v>37</v>
      </c>
      <c r="AH354" s="152">
        <v>3.8999999999999999E-5</v>
      </c>
      <c r="AI354" s="152">
        <v>1.3545119877778899E-3</v>
      </c>
      <c r="AJ354" s="152">
        <v>4.2590143996281901E-4</v>
      </c>
    </row>
    <row r="355" spans="1:36">
      <c r="A355" s="2" t="s">
        <v>26</v>
      </c>
      <c r="B355" s="2">
        <v>7211</v>
      </c>
      <c r="C355" s="2" t="s">
        <v>1898</v>
      </c>
      <c r="D355" s="2" t="s">
        <v>1899</v>
      </c>
      <c r="E355" s="4" t="s">
        <v>1305</v>
      </c>
      <c r="F355" s="2" t="s">
        <v>1903</v>
      </c>
      <c r="G355" s="2" t="s">
        <v>1904</v>
      </c>
      <c r="H355" s="2" t="s">
        <v>328</v>
      </c>
      <c r="I355" s="2" t="s">
        <v>179</v>
      </c>
      <c r="J355" s="2" t="s">
        <v>31</v>
      </c>
      <c r="K355" s="2" t="s">
        <v>31</v>
      </c>
      <c r="L355" s="2" t="s">
        <v>334</v>
      </c>
      <c r="M355" s="2" t="s">
        <v>40</v>
      </c>
      <c r="N355" s="2" t="s">
        <v>449</v>
      </c>
      <c r="O355" s="2" t="s">
        <v>132</v>
      </c>
      <c r="P355" s="2" t="s">
        <v>1803</v>
      </c>
      <c r="Q355" s="2" t="s">
        <v>422</v>
      </c>
      <c r="R355" s="2" t="s">
        <v>414</v>
      </c>
      <c r="S355" s="2" t="s">
        <v>35</v>
      </c>
      <c r="T355" s="139">
        <v>1.694</v>
      </c>
      <c r="U355" s="2" t="s">
        <v>1363</v>
      </c>
      <c r="V355" s="150">
        <v>1.2500000000000001E-2</v>
      </c>
      <c r="W355" s="152">
        <v>4.546E-2</v>
      </c>
      <c r="X355" s="4" t="s">
        <v>420</v>
      </c>
      <c r="Y355" s="4" t="s">
        <v>132</v>
      </c>
      <c r="Z355" s="139">
        <v>21777.78</v>
      </c>
      <c r="AA355" s="139">
        <v>1</v>
      </c>
      <c r="AB355" s="139">
        <v>100.5</v>
      </c>
      <c r="AD355" s="139">
        <v>21.887</v>
      </c>
      <c r="AG355" s="2" t="s">
        <v>37</v>
      </c>
      <c r="AH355" s="152">
        <v>1.3200000000000001E-4</v>
      </c>
      <c r="AI355" s="152">
        <v>2.9075128541399299E-3</v>
      </c>
      <c r="AJ355" s="152">
        <v>9.1421406562822703E-4</v>
      </c>
    </row>
    <row r="356" spans="1:36">
      <c r="A356" s="2" t="s">
        <v>26</v>
      </c>
      <c r="B356" s="2">
        <v>7211</v>
      </c>
      <c r="C356" s="2" t="s">
        <v>1905</v>
      </c>
      <c r="D356" s="2" t="s">
        <v>1906</v>
      </c>
      <c r="E356" s="4" t="s">
        <v>1305</v>
      </c>
      <c r="F356" s="2" t="s">
        <v>1907</v>
      </c>
      <c r="G356" s="2" t="s">
        <v>1908</v>
      </c>
      <c r="H356" s="2" t="s">
        <v>328</v>
      </c>
      <c r="I356" s="2" t="s">
        <v>179</v>
      </c>
      <c r="J356" s="2" t="s">
        <v>31</v>
      </c>
      <c r="K356" s="2" t="s">
        <v>31</v>
      </c>
      <c r="L356" s="2" t="s">
        <v>334</v>
      </c>
      <c r="M356" s="2" t="s">
        <v>40</v>
      </c>
      <c r="N356" s="2" t="s">
        <v>471</v>
      </c>
      <c r="O356" s="2" t="s">
        <v>132</v>
      </c>
      <c r="P356" s="2" t="s">
        <v>1373</v>
      </c>
      <c r="Q356" s="2" t="s">
        <v>422</v>
      </c>
      <c r="R356" s="2" t="s">
        <v>414</v>
      </c>
      <c r="S356" s="2" t="s">
        <v>35</v>
      </c>
      <c r="T356" s="139">
        <v>1.9430000000000001</v>
      </c>
      <c r="U356" s="2" t="s">
        <v>1909</v>
      </c>
      <c r="V356" s="150">
        <v>2.5700000000000001E-2</v>
      </c>
      <c r="W356" s="152">
        <v>2.477E-2</v>
      </c>
      <c r="X356" s="4" t="s">
        <v>420</v>
      </c>
      <c r="Y356" s="4" t="s">
        <v>132</v>
      </c>
      <c r="Z356" s="139">
        <v>49300</v>
      </c>
      <c r="AA356" s="139">
        <v>1</v>
      </c>
      <c r="AB356" s="139">
        <v>113.66</v>
      </c>
      <c r="AD356" s="139">
        <v>56.033999999999999</v>
      </c>
      <c r="AG356" s="2" t="s">
        <v>37</v>
      </c>
      <c r="AH356" s="152">
        <v>3.8000000000000002E-5</v>
      </c>
      <c r="AI356" s="152">
        <v>7.4438317163815302E-3</v>
      </c>
      <c r="AJ356" s="152">
        <v>2.3405762927567698E-3</v>
      </c>
    </row>
    <row r="357" spans="1:36">
      <c r="A357" s="2" t="s">
        <v>26</v>
      </c>
      <c r="B357" s="2">
        <v>7211</v>
      </c>
      <c r="C357" s="2" t="s">
        <v>1910</v>
      </c>
      <c r="D357" s="2" t="s">
        <v>1911</v>
      </c>
      <c r="E357" s="4" t="s">
        <v>1305</v>
      </c>
      <c r="F357" s="2" t="s">
        <v>1912</v>
      </c>
      <c r="G357" s="2" t="s">
        <v>1913</v>
      </c>
      <c r="H357" s="2" t="s">
        <v>328</v>
      </c>
      <c r="I357" s="2" t="s">
        <v>974</v>
      </c>
      <c r="J357" s="2" t="s">
        <v>31</v>
      </c>
      <c r="K357" s="2" t="s">
        <v>31</v>
      </c>
      <c r="L357" s="2" t="s">
        <v>334</v>
      </c>
      <c r="M357" s="2" t="s">
        <v>40</v>
      </c>
      <c r="N357" s="2" t="s">
        <v>453</v>
      </c>
      <c r="O357" s="2" t="s">
        <v>132</v>
      </c>
      <c r="P357" s="2" t="s">
        <v>1831</v>
      </c>
      <c r="Q357" s="2" t="s">
        <v>93</v>
      </c>
      <c r="R357" s="2" t="s">
        <v>416</v>
      </c>
      <c r="S357" s="2" t="s">
        <v>35</v>
      </c>
      <c r="T357" s="139">
        <v>2.4129999999999998</v>
      </c>
      <c r="U357" s="2" t="s">
        <v>1363</v>
      </c>
      <c r="V357" s="150">
        <v>8.5000000000000006E-2</v>
      </c>
      <c r="W357" s="152">
        <v>7.0470000000000005E-2</v>
      </c>
      <c r="X357" s="4" t="s">
        <v>420</v>
      </c>
      <c r="Y357" s="4" t="s">
        <v>132</v>
      </c>
      <c r="Z357" s="139">
        <v>22000</v>
      </c>
      <c r="AA357" s="139">
        <v>1</v>
      </c>
      <c r="AB357" s="139">
        <v>108.4</v>
      </c>
      <c r="AD357" s="139">
        <v>23.847999999999999</v>
      </c>
      <c r="AG357" s="2" t="s">
        <v>37</v>
      </c>
      <c r="AH357" s="152">
        <v>2.2800000000000001E-4</v>
      </c>
      <c r="AI357" s="152">
        <v>3.1680639416777098E-3</v>
      </c>
      <c r="AJ357" s="152">
        <v>9.9613957412687608E-4</v>
      </c>
    </row>
    <row r="358" spans="1:36">
      <c r="A358" s="2" t="s">
        <v>26</v>
      </c>
      <c r="B358" s="2">
        <v>7211</v>
      </c>
      <c r="C358" s="2" t="s">
        <v>1914</v>
      </c>
      <c r="D358" s="2" t="s">
        <v>1915</v>
      </c>
      <c r="E358" s="4" t="s">
        <v>1305</v>
      </c>
      <c r="F358" s="2" t="s">
        <v>1916</v>
      </c>
      <c r="G358" s="2" t="s">
        <v>1917</v>
      </c>
      <c r="H358" s="2" t="s">
        <v>328</v>
      </c>
      <c r="I358" s="2" t="s">
        <v>179</v>
      </c>
      <c r="J358" s="2" t="s">
        <v>31</v>
      </c>
      <c r="K358" s="2" t="s">
        <v>31</v>
      </c>
      <c r="L358" s="2" t="s">
        <v>334</v>
      </c>
      <c r="M358" s="2" t="s">
        <v>40</v>
      </c>
      <c r="N358" s="2" t="s">
        <v>457</v>
      </c>
      <c r="O358" s="2" t="s">
        <v>132</v>
      </c>
      <c r="P358" s="2" t="s">
        <v>1807</v>
      </c>
      <c r="Q358" s="2" t="s">
        <v>439</v>
      </c>
      <c r="R358" s="2" t="s">
        <v>414</v>
      </c>
      <c r="S358" s="2" t="s">
        <v>35</v>
      </c>
      <c r="T358" s="139">
        <v>3.0790000000000002</v>
      </c>
      <c r="U358" s="2" t="s">
        <v>1918</v>
      </c>
      <c r="V358" s="150">
        <v>2.8799999999999999E-2</v>
      </c>
      <c r="W358" s="152">
        <v>3.0550000000000001E-2</v>
      </c>
      <c r="X358" s="4" t="s">
        <v>420</v>
      </c>
      <c r="Y358" s="4" t="s">
        <v>132</v>
      </c>
      <c r="Z358" s="139">
        <v>40000</v>
      </c>
      <c r="AA358" s="139">
        <v>1</v>
      </c>
      <c r="AB358" s="139">
        <v>111.23</v>
      </c>
      <c r="AD358" s="139">
        <v>44.491999999999997</v>
      </c>
      <c r="AG358" s="2" t="s">
        <v>37</v>
      </c>
      <c r="AH358" s="152">
        <v>1.9799999999999999E-4</v>
      </c>
      <c r="AI358" s="152">
        <v>5.9104956764980199E-3</v>
      </c>
      <c r="AJ358" s="152">
        <v>1.8584469109381499E-3</v>
      </c>
    </row>
    <row r="359" spans="1:36">
      <c r="A359" s="2" t="s">
        <v>26</v>
      </c>
      <c r="B359" s="2">
        <v>7211</v>
      </c>
      <c r="C359" s="2" t="s">
        <v>1919</v>
      </c>
      <c r="D359" s="2" t="s">
        <v>1920</v>
      </c>
      <c r="E359" s="4" t="s">
        <v>34</v>
      </c>
      <c r="F359" s="2" t="s">
        <v>1921</v>
      </c>
      <c r="G359" s="2" t="s">
        <v>1922</v>
      </c>
      <c r="H359" s="2" t="s">
        <v>328</v>
      </c>
      <c r="I359" s="2" t="s">
        <v>974</v>
      </c>
      <c r="J359" s="2" t="s">
        <v>31</v>
      </c>
      <c r="K359" s="2" t="s">
        <v>31</v>
      </c>
      <c r="L359" s="2" t="s">
        <v>334</v>
      </c>
      <c r="M359" s="2" t="s">
        <v>40</v>
      </c>
      <c r="N359" s="2" t="s">
        <v>471</v>
      </c>
      <c r="O359" s="2" t="s">
        <v>132</v>
      </c>
      <c r="P359" s="2" t="s">
        <v>1803</v>
      </c>
      <c r="Q359" s="2" t="s">
        <v>422</v>
      </c>
      <c r="R359" s="2" t="s">
        <v>414</v>
      </c>
      <c r="S359" s="2" t="s">
        <v>35</v>
      </c>
      <c r="T359" s="139">
        <v>1.44</v>
      </c>
      <c r="U359" s="2" t="s">
        <v>1923</v>
      </c>
      <c r="V359" s="150">
        <v>7.0000000000000007E-2</v>
      </c>
      <c r="W359" s="152">
        <v>6.7129999999999995E-2</v>
      </c>
      <c r="X359" s="4" t="s">
        <v>420</v>
      </c>
      <c r="Y359" s="4" t="s">
        <v>132</v>
      </c>
      <c r="Z359" s="139">
        <v>103969.2</v>
      </c>
      <c r="AA359" s="139">
        <v>1</v>
      </c>
      <c r="AB359" s="139">
        <v>100.59</v>
      </c>
      <c r="AD359" s="139">
        <v>104.583</v>
      </c>
      <c r="AG359" s="2" t="s">
        <v>37</v>
      </c>
      <c r="AH359" s="152">
        <v>1.73E-4</v>
      </c>
      <c r="AI359" s="152">
        <v>1.38931743500131E-2</v>
      </c>
      <c r="AJ359" s="152">
        <v>4.3684537418027898E-3</v>
      </c>
    </row>
    <row r="360" spans="1:36">
      <c r="A360" s="2" t="s">
        <v>26</v>
      </c>
      <c r="B360" s="2">
        <v>7211</v>
      </c>
      <c r="C360" s="2" t="s">
        <v>1919</v>
      </c>
      <c r="D360" s="2" t="s">
        <v>1920</v>
      </c>
      <c r="E360" s="4" t="s">
        <v>34</v>
      </c>
      <c r="F360" s="2" t="s">
        <v>1924</v>
      </c>
      <c r="G360" s="2" t="s">
        <v>1925</v>
      </c>
      <c r="H360" s="2" t="s">
        <v>328</v>
      </c>
      <c r="I360" s="2" t="s">
        <v>974</v>
      </c>
      <c r="J360" s="2" t="s">
        <v>31</v>
      </c>
      <c r="K360" s="2" t="s">
        <v>31</v>
      </c>
      <c r="L360" s="2" t="s">
        <v>336</v>
      </c>
      <c r="M360" s="2" t="s">
        <v>40</v>
      </c>
      <c r="N360" s="2" t="s">
        <v>453</v>
      </c>
      <c r="O360" s="2" t="s">
        <v>132</v>
      </c>
      <c r="P360" s="2" t="s">
        <v>1803</v>
      </c>
      <c r="Q360" s="2" t="s">
        <v>422</v>
      </c>
      <c r="R360" s="2" t="s">
        <v>414</v>
      </c>
      <c r="S360" s="2" t="s">
        <v>35</v>
      </c>
      <c r="T360" s="139">
        <v>3.15</v>
      </c>
      <c r="U360" s="2" t="s">
        <v>1926</v>
      </c>
      <c r="V360" s="150">
        <v>6.5000000000000002E-2</v>
      </c>
      <c r="W360" s="152">
        <v>8.9200000000000002E-2</v>
      </c>
      <c r="X360" s="4" t="s">
        <v>420</v>
      </c>
      <c r="Y360" s="4" t="s">
        <v>132</v>
      </c>
      <c r="Z360" s="139">
        <v>81000</v>
      </c>
      <c r="AA360" s="139">
        <v>1</v>
      </c>
      <c r="AB360" s="139">
        <v>98.662999999999997</v>
      </c>
      <c r="AD360" s="139">
        <v>79.917000000000002</v>
      </c>
      <c r="AG360" s="2" t="s">
        <v>37</v>
      </c>
      <c r="AH360" s="152">
        <v>0</v>
      </c>
      <c r="AI360" s="152">
        <v>1.06164987029929E-2</v>
      </c>
      <c r="AJ360" s="152">
        <v>3.3381632098995599E-3</v>
      </c>
    </row>
    <row r="361" spans="1:36">
      <c r="A361" s="2" t="s">
        <v>26</v>
      </c>
      <c r="B361" s="2">
        <v>7211</v>
      </c>
      <c r="C361" s="2" t="s">
        <v>1927</v>
      </c>
      <c r="D361" s="2" t="s">
        <v>1928</v>
      </c>
      <c r="E361" s="4" t="s">
        <v>1305</v>
      </c>
      <c r="F361" s="2" t="s">
        <v>1929</v>
      </c>
      <c r="G361" s="2" t="s">
        <v>1930</v>
      </c>
      <c r="H361" s="2" t="s">
        <v>328</v>
      </c>
      <c r="I361" s="2" t="s">
        <v>179</v>
      </c>
      <c r="J361" s="2" t="s">
        <v>31</v>
      </c>
      <c r="K361" s="2" t="s">
        <v>31</v>
      </c>
      <c r="L361" s="2" t="s">
        <v>334</v>
      </c>
      <c r="M361" s="2" t="s">
        <v>40</v>
      </c>
      <c r="N361" s="2" t="s">
        <v>470</v>
      </c>
      <c r="O361" s="2" t="s">
        <v>132</v>
      </c>
      <c r="P361" s="2" t="s">
        <v>1831</v>
      </c>
      <c r="Q361" s="2" t="s">
        <v>93</v>
      </c>
      <c r="R361" s="2" t="s">
        <v>414</v>
      </c>
      <c r="S361" s="2" t="s">
        <v>35</v>
      </c>
      <c r="T361" s="139">
        <v>2.8159999999999998</v>
      </c>
      <c r="U361" s="2" t="s">
        <v>1931</v>
      </c>
      <c r="V361" s="150">
        <v>1.9E-2</v>
      </c>
      <c r="W361" s="152">
        <v>2.894E-2</v>
      </c>
      <c r="X361" s="4" t="s">
        <v>420</v>
      </c>
      <c r="Y361" s="4" t="s">
        <v>132</v>
      </c>
      <c r="Z361" s="139">
        <v>31040</v>
      </c>
      <c r="AA361" s="139">
        <v>1</v>
      </c>
      <c r="AB361" s="139">
        <v>103.96</v>
      </c>
      <c r="AC361" s="139">
        <v>0.83599999999999997</v>
      </c>
      <c r="AD361" s="139">
        <v>33.104999999999997</v>
      </c>
      <c r="AG361" s="2" t="s">
        <v>37</v>
      </c>
      <c r="AH361" s="152">
        <v>5.3000000000000001E-5</v>
      </c>
      <c r="AI361" s="152">
        <v>4.3977908426862198E-3</v>
      </c>
      <c r="AJ361" s="152">
        <v>1.38280463329682E-3</v>
      </c>
    </row>
    <row r="362" spans="1:36">
      <c r="A362" s="2" t="s">
        <v>26</v>
      </c>
      <c r="B362" s="2">
        <v>7211</v>
      </c>
      <c r="C362" s="2" t="s">
        <v>1823</v>
      </c>
      <c r="D362" s="2" t="s">
        <v>1824</v>
      </c>
      <c r="E362" s="4" t="s">
        <v>1305</v>
      </c>
      <c r="F362" s="2" t="s">
        <v>1932</v>
      </c>
      <c r="G362" s="2" t="s">
        <v>1933</v>
      </c>
      <c r="H362" s="2" t="s">
        <v>328</v>
      </c>
      <c r="I362" s="2" t="s">
        <v>179</v>
      </c>
      <c r="J362" s="2" t="s">
        <v>31</v>
      </c>
      <c r="K362" s="2" t="s">
        <v>31</v>
      </c>
      <c r="L362" s="2" t="s">
        <v>334</v>
      </c>
      <c r="M362" s="2" t="s">
        <v>40</v>
      </c>
      <c r="N362" s="2" t="s">
        <v>470</v>
      </c>
      <c r="O362" s="2" t="s">
        <v>132</v>
      </c>
      <c r="P362" s="2" t="s">
        <v>1827</v>
      </c>
      <c r="Q362" s="2" t="s">
        <v>182</v>
      </c>
      <c r="R362" s="2" t="s">
        <v>414</v>
      </c>
      <c r="S362" s="2" t="s">
        <v>35</v>
      </c>
      <c r="T362" s="139">
        <v>5.4580000000000002</v>
      </c>
      <c r="U362" s="2" t="s">
        <v>1934</v>
      </c>
      <c r="V362" s="150">
        <v>6.4999999999999997E-3</v>
      </c>
      <c r="W362" s="152">
        <v>2.6950000000000002E-2</v>
      </c>
      <c r="X362" s="4" t="s">
        <v>420</v>
      </c>
      <c r="Y362" s="4" t="s">
        <v>132</v>
      </c>
      <c r="Z362" s="139">
        <v>76079.78</v>
      </c>
      <c r="AA362" s="139">
        <v>1</v>
      </c>
      <c r="AB362" s="139">
        <v>99.03</v>
      </c>
      <c r="AD362" s="139">
        <v>75.341999999999999</v>
      </c>
      <c r="AG362" s="2" t="s">
        <v>37</v>
      </c>
      <c r="AH362" s="152">
        <v>3.3000000000000003E-5</v>
      </c>
      <c r="AI362" s="152">
        <v>1.00087076196745E-2</v>
      </c>
      <c r="AJ362" s="152">
        <v>3.1470544564019E-3</v>
      </c>
    </row>
    <row r="363" spans="1:36">
      <c r="A363" s="2" t="s">
        <v>26</v>
      </c>
      <c r="B363" s="2">
        <v>7211</v>
      </c>
      <c r="C363" s="2" t="s">
        <v>1935</v>
      </c>
      <c r="D363" s="2" t="s">
        <v>1936</v>
      </c>
      <c r="E363" s="4" t="s">
        <v>1305</v>
      </c>
      <c r="F363" s="2" t="s">
        <v>1937</v>
      </c>
      <c r="G363" s="2" t="s">
        <v>1938</v>
      </c>
      <c r="H363" s="2" t="s">
        <v>328</v>
      </c>
      <c r="I363" s="2" t="s">
        <v>974</v>
      </c>
      <c r="J363" s="2" t="s">
        <v>31</v>
      </c>
      <c r="K363" s="2" t="s">
        <v>31</v>
      </c>
      <c r="L363" s="2" t="s">
        <v>334</v>
      </c>
      <c r="M363" s="2" t="s">
        <v>40</v>
      </c>
      <c r="N363" s="2" t="s">
        <v>446</v>
      </c>
      <c r="O363" s="2" t="s">
        <v>132</v>
      </c>
      <c r="P363" s="2" t="s">
        <v>1814</v>
      </c>
      <c r="Q363" s="2" t="s">
        <v>182</v>
      </c>
      <c r="R363" s="2" t="s">
        <v>414</v>
      </c>
      <c r="S363" s="2" t="s">
        <v>35</v>
      </c>
      <c r="T363" s="139">
        <v>3.6160000000000001</v>
      </c>
      <c r="U363" s="2" t="s">
        <v>1939</v>
      </c>
      <c r="V363" s="150">
        <v>0.05</v>
      </c>
      <c r="W363" s="152">
        <v>5.287E-2</v>
      </c>
      <c r="X363" s="4" t="s">
        <v>420</v>
      </c>
      <c r="Y363" s="4" t="s">
        <v>132</v>
      </c>
      <c r="Z363" s="139">
        <v>59000</v>
      </c>
      <c r="AA363" s="139">
        <v>1</v>
      </c>
      <c r="AB363" s="139">
        <v>99.32</v>
      </c>
      <c r="AD363" s="139">
        <v>58.598999999999997</v>
      </c>
      <c r="AG363" s="2" t="s">
        <v>37</v>
      </c>
      <c r="AH363" s="152">
        <v>5.7000000000000003E-5</v>
      </c>
      <c r="AI363" s="152">
        <v>7.7844995515591996E-3</v>
      </c>
      <c r="AJ363" s="152">
        <v>2.4476930424499302E-3</v>
      </c>
    </row>
    <row r="364" spans="1:36">
      <c r="A364" s="2" t="s">
        <v>26</v>
      </c>
      <c r="B364" s="2">
        <v>7211</v>
      </c>
      <c r="C364" s="2" t="s">
        <v>1499</v>
      </c>
      <c r="D364" s="2" t="s">
        <v>1500</v>
      </c>
      <c r="E364" s="4" t="s">
        <v>1305</v>
      </c>
      <c r="F364" s="2" t="s">
        <v>1943</v>
      </c>
      <c r="G364" s="2" t="s">
        <v>1944</v>
      </c>
      <c r="H364" s="2" t="s">
        <v>328</v>
      </c>
      <c r="I364" s="2" t="s">
        <v>179</v>
      </c>
      <c r="J364" s="2" t="s">
        <v>31</v>
      </c>
      <c r="K364" s="2" t="s">
        <v>31</v>
      </c>
      <c r="L364" s="2" t="s">
        <v>334</v>
      </c>
      <c r="M364" s="2" t="s">
        <v>40</v>
      </c>
      <c r="N364" s="2" t="s">
        <v>470</v>
      </c>
      <c r="O364" s="2" t="s">
        <v>132</v>
      </c>
      <c r="P364" s="2" t="s">
        <v>1415</v>
      </c>
      <c r="Q364" s="2" t="s">
        <v>422</v>
      </c>
      <c r="R364" s="2" t="s">
        <v>414</v>
      </c>
      <c r="S364" s="2" t="s">
        <v>35</v>
      </c>
      <c r="T364" s="139">
        <v>4.9459999999999997</v>
      </c>
      <c r="U364" s="2" t="s">
        <v>1945</v>
      </c>
      <c r="V364" s="150">
        <v>1.17E-2</v>
      </c>
      <c r="W364" s="152">
        <v>2.989E-2</v>
      </c>
      <c r="X364" s="4" t="s">
        <v>420</v>
      </c>
      <c r="Y364" s="4" t="s">
        <v>132</v>
      </c>
      <c r="Z364" s="139">
        <v>47880</v>
      </c>
      <c r="AA364" s="139">
        <v>1</v>
      </c>
      <c r="AB364" s="139">
        <v>101.71</v>
      </c>
      <c r="AD364" s="139">
        <v>48.698999999999998</v>
      </c>
      <c r="AG364" s="2" t="s">
        <v>37</v>
      </c>
      <c r="AH364" s="152">
        <v>6.6000000000000005E-5</v>
      </c>
      <c r="AI364" s="152">
        <v>6.4693369483247902E-3</v>
      </c>
      <c r="AJ364" s="152">
        <v>2.0341642944159701E-3</v>
      </c>
    </row>
    <row r="365" spans="1:36">
      <c r="A365" s="2" t="s">
        <v>26</v>
      </c>
      <c r="B365" s="2">
        <v>7211</v>
      </c>
      <c r="C365" s="2" t="s">
        <v>1946</v>
      </c>
      <c r="D365" s="2" t="s">
        <v>1947</v>
      </c>
      <c r="E365" s="4" t="s">
        <v>1305</v>
      </c>
      <c r="F365" s="2" t="s">
        <v>1948</v>
      </c>
      <c r="G365" s="2" t="s">
        <v>1949</v>
      </c>
      <c r="H365" s="2" t="s">
        <v>328</v>
      </c>
      <c r="I365" s="2" t="s">
        <v>179</v>
      </c>
      <c r="J365" s="2" t="s">
        <v>31</v>
      </c>
      <c r="K365" s="2" t="s">
        <v>31</v>
      </c>
      <c r="L365" s="2" t="s">
        <v>334</v>
      </c>
      <c r="M365" s="2" t="s">
        <v>40</v>
      </c>
      <c r="N365" s="2" t="s">
        <v>454</v>
      </c>
      <c r="O365" s="2" t="s">
        <v>132</v>
      </c>
      <c r="P365" s="2" t="s">
        <v>1415</v>
      </c>
      <c r="Q365" s="2" t="s">
        <v>422</v>
      </c>
      <c r="R365" s="2" t="s">
        <v>414</v>
      </c>
      <c r="S365" s="2" t="s">
        <v>35</v>
      </c>
      <c r="T365" s="139">
        <v>3.9329999999999998</v>
      </c>
      <c r="U365" s="2" t="s">
        <v>1950</v>
      </c>
      <c r="V365" s="150">
        <v>1.09E-2</v>
      </c>
      <c r="W365" s="152">
        <v>2.5860000000000001E-2</v>
      </c>
      <c r="X365" s="4" t="s">
        <v>420</v>
      </c>
      <c r="Y365" s="4" t="s">
        <v>132</v>
      </c>
      <c r="Z365" s="139">
        <v>50000</v>
      </c>
      <c r="AA365" s="139">
        <v>1</v>
      </c>
      <c r="AB365" s="139">
        <v>102.9</v>
      </c>
      <c r="AD365" s="139">
        <v>51.45</v>
      </c>
      <c r="AG365" s="2" t="s">
        <v>37</v>
      </c>
      <c r="AH365" s="152">
        <v>5.5000000000000002E-5</v>
      </c>
      <c r="AI365" s="152">
        <v>6.8348242955098204E-3</v>
      </c>
      <c r="AJ365" s="152">
        <v>2.1490850842346399E-3</v>
      </c>
    </row>
    <row r="366" spans="1:36">
      <c r="A366" s="2" t="s">
        <v>26</v>
      </c>
      <c r="B366" s="2">
        <v>7211</v>
      </c>
      <c r="C366" s="2" t="s">
        <v>1641</v>
      </c>
      <c r="D366" s="2" t="s">
        <v>1642</v>
      </c>
      <c r="E366" s="4" t="s">
        <v>1305</v>
      </c>
      <c r="F366" s="2" t="s">
        <v>1951</v>
      </c>
      <c r="G366" s="2" t="s">
        <v>1952</v>
      </c>
      <c r="H366" s="2" t="s">
        <v>328</v>
      </c>
      <c r="I366" s="2" t="s">
        <v>974</v>
      </c>
      <c r="J366" s="2" t="s">
        <v>31</v>
      </c>
      <c r="K366" s="2" t="s">
        <v>31</v>
      </c>
      <c r="L366" s="2" t="s">
        <v>334</v>
      </c>
      <c r="M366" s="2" t="s">
        <v>40</v>
      </c>
      <c r="N366" s="2" t="s">
        <v>446</v>
      </c>
      <c r="O366" s="2" t="s">
        <v>132</v>
      </c>
      <c r="P366" s="2" t="s">
        <v>1803</v>
      </c>
      <c r="Q366" s="2" t="s">
        <v>422</v>
      </c>
      <c r="R366" s="2" t="s">
        <v>414</v>
      </c>
      <c r="S366" s="2" t="s">
        <v>35</v>
      </c>
      <c r="T366" s="139">
        <v>3.07</v>
      </c>
      <c r="U366" s="2" t="s">
        <v>1953</v>
      </c>
      <c r="V366" s="150">
        <v>7.2499999999999995E-2</v>
      </c>
      <c r="W366" s="152">
        <v>6.232E-2</v>
      </c>
      <c r="X366" s="4" t="s">
        <v>420</v>
      </c>
      <c r="Y366" s="4" t="s">
        <v>132</v>
      </c>
      <c r="Z366" s="139">
        <v>132000</v>
      </c>
      <c r="AA366" s="139">
        <v>1</v>
      </c>
      <c r="AB366" s="139">
        <v>108.29</v>
      </c>
      <c r="AD366" s="139">
        <v>142.94300000000001</v>
      </c>
      <c r="AG366" s="2" t="s">
        <v>37</v>
      </c>
      <c r="AH366" s="152">
        <v>2.2800000000000001E-4</v>
      </c>
      <c r="AI366" s="152">
        <v>1.8989094699867901E-2</v>
      </c>
      <c r="AJ366" s="152">
        <v>5.97077238831362E-3</v>
      </c>
    </row>
    <row r="367" spans="1:36">
      <c r="A367" s="2" t="s">
        <v>26</v>
      </c>
      <c r="B367" s="2">
        <v>7211</v>
      </c>
      <c r="C367" s="2" t="s">
        <v>1515</v>
      </c>
      <c r="D367" s="2" t="s">
        <v>1516</v>
      </c>
      <c r="E367" s="4" t="s">
        <v>1305</v>
      </c>
      <c r="F367" s="2" t="s">
        <v>1954</v>
      </c>
      <c r="G367" s="2" t="s">
        <v>1955</v>
      </c>
      <c r="H367" s="2" t="s">
        <v>328</v>
      </c>
      <c r="I367" s="2" t="s">
        <v>179</v>
      </c>
      <c r="J367" s="2" t="s">
        <v>31</v>
      </c>
      <c r="K367" s="2" t="s">
        <v>31</v>
      </c>
      <c r="L367" s="2" t="s">
        <v>334</v>
      </c>
      <c r="M367" s="2" t="s">
        <v>40</v>
      </c>
      <c r="N367" s="2" t="s">
        <v>470</v>
      </c>
      <c r="O367" s="2" t="s">
        <v>132</v>
      </c>
      <c r="P367" s="2" t="s">
        <v>1827</v>
      </c>
      <c r="Q367" s="2" t="s">
        <v>182</v>
      </c>
      <c r="R367" s="2" t="s">
        <v>414</v>
      </c>
      <c r="S367" s="2" t="s">
        <v>35</v>
      </c>
      <c r="T367" s="139">
        <v>3.839</v>
      </c>
      <c r="U367" s="2" t="s">
        <v>1956</v>
      </c>
      <c r="V367" s="150">
        <v>5.0000000000000001E-3</v>
      </c>
      <c r="W367" s="152">
        <v>2.52E-2</v>
      </c>
      <c r="X367" s="4" t="s">
        <v>420</v>
      </c>
      <c r="Y367" s="4" t="s">
        <v>132</v>
      </c>
      <c r="Z367" s="139">
        <v>12999.91</v>
      </c>
      <c r="AA367" s="139">
        <v>1</v>
      </c>
      <c r="AB367" s="139">
        <v>103.12</v>
      </c>
      <c r="AD367" s="139">
        <v>13.406000000000001</v>
      </c>
      <c r="AG367" s="2" t="s">
        <v>37</v>
      </c>
      <c r="AH367" s="152">
        <v>6.9999999999999999E-6</v>
      </c>
      <c r="AI367" s="152">
        <v>1.78084132652115E-3</v>
      </c>
      <c r="AJ367" s="152">
        <v>5.5995287760791902E-4</v>
      </c>
    </row>
    <row r="368" spans="1:36">
      <c r="A368" s="2" t="s">
        <v>26</v>
      </c>
      <c r="B368" s="2">
        <v>7211</v>
      </c>
      <c r="C368" s="2" t="s">
        <v>1515</v>
      </c>
      <c r="D368" s="2" t="s">
        <v>1516</v>
      </c>
      <c r="E368" s="4" t="s">
        <v>1305</v>
      </c>
      <c r="F368" s="2" t="s">
        <v>1957</v>
      </c>
      <c r="G368" s="2" t="s">
        <v>1958</v>
      </c>
      <c r="H368" s="2" t="s">
        <v>328</v>
      </c>
      <c r="I368" s="2" t="s">
        <v>179</v>
      </c>
      <c r="J368" s="2" t="s">
        <v>31</v>
      </c>
      <c r="K368" s="2" t="s">
        <v>31</v>
      </c>
      <c r="L368" s="2" t="s">
        <v>334</v>
      </c>
      <c r="M368" s="2" t="s">
        <v>40</v>
      </c>
      <c r="N368" s="2" t="s">
        <v>470</v>
      </c>
      <c r="O368" s="2" t="s">
        <v>132</v>
      </c>
      <c r="P368" s="2" t="s">
        <v>1827</v>
      </c>
      <c r="Q368" s="2" t="s">
        <v>182</v>
      </c>
      <c r="R368" s="2" t="s">
        <v>414</v>
      </c>
      <c r="S368" s="2" t="s">
        <v>35</v>
      </c>
      <c r="T368" s="139">
        <v>1.466</v>
      </c>
      <c r="U368" s="2" t="s">
        <v>1923</v>
      </c>
      <c r="V368" s="150">
        <v>4.7500000000000001E-2</v>
      </c>
      <c r="W368" s="152">
        <v>1.567E-2</v>
      </c>
      <c r="X368" s="4" t="s">
        <v>420</v>
      </c>
      <c r="Y368" s="4" t="s">
        <v>132</v>
      </c>
      <c r="Z368" s="139">
        <v>63591.7</v>
      </c>
      <c r="AA368" s="139">
        <v>1</v>
      </c>
      <c r="AB368" s="139">
        <v>141.47999999999999</v>
      </c>
      <c r="AD368" s="139">
        <v>89.97</v>
      </c>
      <c r="AG368" s="2" t="s">
        <v>37</v>
      </c>
      <c r="AH368" s="152">
        <v>4.8999999999999998E-5</v>
      </c>
      <c r="AI368" s="152">
        <v>1.19519140609707E-2</v>
      </c>
      <c r="AJ368" s="152">
        <v>3.7580600650350001E-3</v>
      </c>
    </row>
    <row r="369" spans="1:36">
      <c r="A369" s="2" t="s">
        <v>26</v>
      </c>
      <c r="B369" s="2">
        <v>7211</v>
      </c>
      <c r="C369" s="2" t="s">
        <v>1959</v>
      </c>
      <c r="D369" s="2" t="s">
        <v>1960</v>
      </c>
      <c r="E369" s="4" t="s">
        <v>1305</v>
      </c>
      <c r="F369" s="2" t="s">
        <v>1961</v>
      </c>
      <c r="G369" s="2" t="s">
        <v>1962</v>
      </c>
      <c r="H369" s="2" t="s">
        <v>328</v>
      </c>
      <c r="I369" s="2" t="s">
        <v>974</v>
      </c>
      <c r="J369" s="2" t="s">
        <v>31</v>
      </c>
      <c r="K369" t="s">
        <v>31</v>
      </c>
      <c r="L369" s="2" t="s">
        <v>334</v>
      </c>
      <c r="M369" s="2" t="s">
        <v>93</v>
      </c>
      <c r="N369" s="2" t="s">
        <v>453</v>
      </c>
      <c r="O369" s="2" t="s">
        <v>132</v>
      </c>
      <c r="P369" s="2" t="s">
        <v>1831</v>
      </c>
      <c r="Q369" s="2" t="s">
        <v>93</v>
      </c>
      <c r="R369" s="2" t="s">
        <v>416</v>
      </c>
      <c r="S369" s="2" t="s">
        <v>35</v>
      </c>
      <c r="T369" s="139">
        <v>1.61</v>
      </c>
      <c r="U369" s="2" t="s">
        <v>1363</v>
      </c>
      <c r="V369" s="150">
        <v>6.25E-2</v>
      </c>
      <c r="W369" s="152">
        <v>0</v>
      </c>
      <c r="X369" s="4" t="s">
        <v>420</v>
      </c>
      <c r="Y369" s="4" t="s">
        <v>132</v>
      </c>
      <c r="Z369" s="139">
        <v>9953</v>
      </c>
      <c r="AA369" s="139">
        <v>1</v>
      </c>
      <c r="AB369" s="139">
        <v>100.23</v>
      </c>
      <c r="AD369" s="139">
        <v>9.9760000000000009</v>
      </c>
      <c r="AG369" s="2" t="s">
        <v>37</v>
      </c>
      <c r="AH369" s="152">
        <v>0</v>
      </c>
      <c r="AI369" s="152">
        <v>1.32523747964042E-3</v>
      </c>
      <c r="AJ369" s="152">
        <v>4.1669660805106299E-4</v>
      </c>
    </row>
    <row r="370" spans="1:36">
      <c r="A370" s="2" t="s">
        <v>26</v>
      </c>
      <c r="B370" s="2">
        <v>7211</v>
      </c>
      <c r="C370" s="2" t="s">
        <v>1959</v>
      </c>
      <c r="D370" s="2" t="s">
        <v>1960</v>
      </c>
      <c r="E370" s="4" t="s">
        <v>1305</v>
      </c>
      <c r="F370" s="2" t="s">
        <v>1963</v>
      </c>
      <c r="G370" s="2" t="s">
        <v>1964</v>
      </c>
      <c r="H370" s="2" t="s">
        <v>328</v>
      </c>
      <c r="I370" s="2" t="s">
        <v>974</v>
      </c>
      <c r="J370" s="2" t="s">
        <v>31</v>
      </c>
      <c r="K370" s="2" t="s">
        <v>31</v>
      </c>
      <c r="L370" s="2" t="s">
        <v>334</v>
      </c>
      <c r="M370" s="2" t="s">
        <v>40</v>
      </c>
      <c r="N370" s="2" t="s">
        <v>453</v>
      </c>
      <c r="O370" s="2" t="s">
        <v>132</v>
      </c>
      <c r="P370" s="2" t="s">
        <v>1831</v>
      </c>
      <c r="Q370" s="2" t="s">
        <v>93</v>
      </c>
      <c r="R370" s="2" t="s">
        <v>416</v>
      </c>
      <c r="S370" s="2" t="s">
        <v>35</v>
      </c>
      <c r="T370" s="139">
        <v>2.0339999999999998</v>
      </c>
      <c r="U370" s="2" t="s">
        <v>1868</v>
      </c>
      <c r="V370" s="150">
        <v>3.8699999999999998E-2</v>
      </c>
      <c r="W370" s="152">
        <v>5.9580000000000001E-2</v>
      </c>
      <c r="X370" s="4" t="s">
        <v>420</v>
      </c>
      <c r="Y370" s="4" t="s">
        <v>132</v>
      </c>
      <c r="Z370" s="139">
        <v>10576.92</v>
      </c>
      <c r="AA370" s="139">
        <v>1</v>
      </c>
      <c r="AB370" s="139">
        <v>97.05</v>
      </c>
      <c r="AD370" s="139">
        <v>10.265000000000001</v>
      </c>
      <c r="AG370" s="2" t="s">
        <v>37</v>
      </c>
      <c r="AH370" s="152">
        <v>3.3000000000000003E-5</v>
      </c>
      <c r="AI370" s="152">
        <v>1.36363058870608E-3</v>
      </c>
      <c r="AJ370" s="152">
        <v>4.2876861670307798E-4</v>
      </c>
    </row>
    <row r="371" spans="1:36">
      <c r="A371" s="2" t="s">
        <v>26</v>
      </c>
      <c r="B371" s="2">
        <v>7211</v>
      </c>
      <c r="C371" s="2" t="s">
        <v>1959</v>
      </c>
      <c r="D371" s="2" t="s">
        <v>1960</v>
      </c>
      <c r="E371" s="4" t="s">
        <v>1305</v>
      </c>
      <c r="F371" s="2" t="s">
        <v>1965</v>
      </c>
      <c r="G371" s="2" t="s">
        <v>1964</v>
      </c>
      <c r="H371" s="2" t="s">
        <v>328</v>
      </c>
      <c r="I371" s="2" t="s">
        <v>974</v>
      </c>
      <c r="J371" s="2" t="s">
        <v>31</v>
      </c>
      <c r="K371" s="2" t="s">
        <v>31</v>
      </c>
      <c r="L371" s="2" t="s">
        <v>336</v>
      </c>
      <c r="M371" s="2" t="s">
        <v>40</v>
      </c>
      <c r="N371" s="2" t="s">
        <v>453</v>
      </c>
      <c r="O371" s="2" t="s">
        <v>132</v>
      </c>
      <c r="P371" s="2" t="s">
        <v>1831</v>
      </c>
      <c r="Q371" s="2" t="s">
        <v>93</v>
      </c>
      <c r="R371" s="2" t="s">
        <v>416</v>
      </c>
      <c r="S371" s="2" t="s">
        <v>35</v>
      </c>
      <c r="T371" s="139">
        <v>2.2799999999999998</v>
      </c>
      <c r="U371" s="2" t="s">
        <v>1868</v>
      </c>
      <c r="V371" s="150">
        <v>3.8699999999999998E-2</v>
      </c>
      <c r="W371" s="152">
        <v>5.8299999999999998E-2</v>
      </c>
      <c r="X371" s="4" t="s">
        <v>420</v>
      </c>
      <c r="Y371" s="4" t="s">
        <v>132</v>
      </c>
      <c r="Z371" s="139">
        <v>16000</v>
      </c>
      <c r="AA371" s="139">
        <v>1</v>
      </c>
      <c r="AB371" s="139">
        <v>96.995000000000005</v>
      </c>
      <c r="AD371" s="139">
        <v>15.519</v>
      </c>
      <c r="AG371" s="2" t="s">
        <v>37</v>
      </c>
      <c r="AH371" s="152">
        <v>4.8999999999999998E-5</v>
      </c>
      <c r="AI371" s="152">
        <v>2.0616412562804798E-3</v>
      </c>
      <c r="AJ371" s="152">
        <v>6.4824526298735996E-4</v>
      </c>
    </row>
    <row r="372" spans="1:36">
      <c r="A372" s="2" t="s">
        <v>26</v>
      </c>
      <c r="B372" s="2">
        <v>7211</v>
      </c>
      <c r="C372" s="2" t="s">
        <v>1959</v>
      </c>
      <c r="D372" s="2" t="s">
        <v>1960</v>
      </c>
      <c r="E372" s="4" t="s">
        <v>1305</v>
      </c>
      <c r="F372" s="2" t="s">
        <v>1966</v>
      </c>
      <c r="G372" s="2" t="s">
        <v>1967</v>
      </c>
      <c r="H372" s="2" t="s">
        <v>328</v>
      </c>
      <c r="I372" s="2" t="s">
        <v>974</v>
      </c>
      <c r="J372" s="2" t="s">
        <v>31</v>
      </c>
      <c r="K372" t="s">
        <v>31</v>
      </c>
      <c r="L372" s="2" t="s">
        <v>334</v>
      </c>
      <c r="M372" s="2" t="s">
        <v>93</v>
      </c>
      <c r="N372" s="2" t="s">
        <v>453</v>
      </c>
      <c r="O372" s="2" t="s">
        <v>132</v>
      </c>
      <c r="P372" s="2" t="s">
        <v>1831</v>
      </c>
      <c r="Q372" s="2" t="s">
        <v>93</v>
      </c>
      <c r="R372" s="2" t="s">
        <v>416</v>
      </c>
      <c r="S372" s="2" t="s">
        <v>35</v>
      </c>
      <c r="T372" s="139">
        <v>2.12</v>
      </c>
      <c r="U372" s="2" t="s">
        <v>1363</v>
      </c>
      <c r="V372" s="150">
        <v>4.19E-2</v>
      </c>
      <c r="W372" s="152">
        <v>7.4999999999999997E-2</v>
      </c>
      <c r="X372" s="4" t="s">
        <v>420</v>
      </c>
      <c r="Y372" s="4" t="s">
        <v>132</v>
      </c>
      <c r="Z372" s="139">
        <v>14799</v>
      </c>
      <c r="AA372" s="139">
        <v>1</v>
      </c>
      <c r="AB372" s="139">
        <v>92.72</v>
      </c>
      <c r="AD372" s="139">
        <v>13.722</v>
      </c>
      <c r="AG372" s="2" t="s">
        <v>37</v>
      </c>
      <c r="AH372" s="152">
        <v>0</v>
      </c>
      <c r="AI372" s="152">
        <v>1.8228367198348801E-3</v>
      </c>
      <c r="AJ372" s="152">
        <v>5.7315755844168799E-4</v>
      </c>
    </row>
    <row r="373" spans="1:36">
      <c r="A373" s="2" t="s">
        <v>26</v>
      </c>
      <c r="B373" s="2">
        <v>7211</v>
      </c>
      <c r="C373" s="2" t="s">
        <v>1968</v>
      </c>
      <c r="D373" s="2" t="s">
        <v>1969</v>
      </c>
      <c r="E373" s="4" t="s">
        <v>34</v>
      </c>
      <c r="F373" s="2" t="s">
        <v>1970</v>
      </c>
      <c r="G373" s="2" t="s">
        <v>1971</v>
      </c>
      <c r="H373" s="2" t="s">
        <v>328</v>
      </c>
      <c r="I373" s="2" t="s">
        <v>974</v>
      </c>
      <c r="J373" s="2" t="s">
        <v>31</v>
      </c>
      <c r="K373" s="2" t="s">
        <v>92</v>
      </c>
      <c r="L373" s="2" t="s">
        <v>334</v>
      </c>
      <c r="M373" s="2" t="s">
        <v>40</v>
      </c>
      <c r="N373" s="2" t="s">
        <v>471</v>
      </c>
      <c r="O373" s="2" t="s">
        <v>132</v>
      </c>
      <c r="P373" s="2" t="s">
        <v>1972</v>
      </c>
      <c r="Q373" s="2" t="s">
        <v>182</v>
      </c>
      <c r="R373" s="2" t="s">
        <v>414</v>
      </c>
      <c r="S373" s="2" t="s">
        <v>35</v>
      </c>
      <c r="T373" s="139">
        <v>2.42</v>
      </c>
      <c r="U373" s="2" t="s">
        <v>1973</v>
      </c>
      <c r="V373" s="150">
        <v>7.1915999999999994E-2</v>
      </c>
      <c r="W373" s="152">
        <v>0.10178</v>
      </c>
      <c r="X373" s="4" t="s">
        <v>420</v>
      </c>
      <c r="Y373" s="4" t="s">
        <v>132</v>
      </c>
      <c r="Z373" s="139">
        <v>49000</v>
      </c>
      <c r="AA373" s="139">
        <v>1</v>
      </c>
      <c r="AB373" s="139">
        <v>111.01</v>
      </c>
      <c r="AD373" s="139">
        <v>54.395000000000003</v>
      </c>
      <c r="AG373" s="2" t="s">
        <v>37</v>
      </c>
      <c r="AH373" s="152">
        <v>3.3799999999999998E-4</v>
      </c>
      <c r="AI373" s="152">
        <v>7.22603661947186E-3</v>
      </c>
      <c r="AJ373" s="152">
        <v>2.2720946209608401E-3</v>
      </c>
    </row>
    <row r="374" spans="1:36">
      <c r="A374" s="2" t="s">
        <v>26</v>
      </c>
      <c r="B374" s="2">
        <v>7211</v>
      </c>
      <c r="C374" s="2" t="s">
        <v>1974</v>
      </c>
      <c r="D374" s="2" t="s">
        <v>1975</v>
      </c>
      <c r="E374" s="4" t="s">
        <v>1305</v>
      </c>
      <c r="F374" s="2" t="s">
        <v>1976</v>
      </c>
      <c r="G374" s="2" t="s">
        <v>1977</v>
      </c>
      <c r="H374" s="2" t="s">
        <v>328</v>
      </c>
      <c r="I374" s="2" t="s">
        <v>975</v>
      </c>
      <c r="J374" s="2" t="s">
        <v>31</v>
      </c>
      <c r="K374" s="2" t="s">
        <v>31</v>
      </c>
      <c r="L374" s="2" t="s">
        <v>334</v>
      </c>
      <c r="M374" s="2" t="s">
        <v>40</v>
      </c>
      <c r="N374" s="2" t="s">
        <v>453</v>
      </c>
      <c r="O374" s="2" t="s">
        <v>132</v>
      </c>
      <c r="P374" s="2" t="s">
        <v>1831</v>
      </c>
      <c r="Q374" s="2" t="s">
        <v>93</v>
      </c>
      <c r="R374" s="2" t="s">
        <v>416</v>
      </c>
      <c r="S374" s="2" t="s">
        <v>35</v>
      </c>
      <c r="T374" s="139">
        <v>3.9950000000000001</v>
      </c>
      <c r="U374" s="2" t="s">
        <v>1822</v>
      </c>
      <c r="V374" s="150">
        <v>7.0000000000000007E-2</v>
      </c>
      <c r="W374" s="152">
        <v>2.546E-2</v>
      </c>
      <c r="X374" s="4" t="s">
        <v>420</v>
      </c>
      <c r="Y374" s="4" t="s">
        <v>132</v>
      </c>
      <c r="Z374" s="139">
        <v>10000</v>
      </c>
      <c r="AA374" s="139">
        <v>1</v>
      </c>
      <c r="AB374" s="139">
        <v>118.9</v>
      </c>
      <c r="AD374" s="139">
        <v>11.89</v>
      </c>
      <c r="AG374" s="2" t="s">
        <v>37</v>
      </c>
      <c r="AH374" s="152">
        <v>0</v>
      </c>
      <c r="AI374" s="152">
        <v>1.5795152745114E-3</v>
      </c>
      <c r="AJ374" s="152">
        <v>4.9664959478231102E-4</v>
      </c>
    </row>
    <row r="375" spans="1:36">
      <c r="A375" s="2" t="s">
        <v>26</v>
      </c>
      <c r="B375" s="2">
        <v>7211</v>
      </c>
      <c r="C375" s="2" t="s">
        <v>1978</v>
      </c>
      <c r="D375" s="2" t="s">
        <v>1979</v>
      </c>
      <c r="E375" s="4" t="s">
        <v>34</v>
      </c>
      <c r="F375" s="2" t="s">
        <v>1980</v>
      </c>
      <c r="G375" s="2" t="s">
        <v>1981</v>
      </c>
      <c r="H375" s="2" t="s">
        <v>328</v>
      </c>
      <c r="I375" s="2" t="s">
        <v>974</v>
      </c>
      <c r="J375" s="2" t="s">
        <v>31</v>
      </c>
      <c r="K375" s="2" t="s">
        <v>92</v>
      </c>
      <c r="L375" s="2" t="s">
        <v>334</v>
      </c>
      <c r="M375" s="2" t="s">
        <v>40</v>
      </c>
      <c r="N375" s="2" t="s">
        <v>471</v>
      </c>
      <c r="O375" s="2" t="s">
        <v>132</v>
      </c>
      <c r="P375" s="2" t="s">
        <v>1853</v>
      </c>
      <c r="Q375" s="2" t="s">
        <v>182</v>
      </c>
      <c r="R375" s="2" t="s">
        <v>414</v>
      </c>
      <c r="S375" s="2" t="s">
        <v>35</v>
      </c>
      <c r="T375" s="139">
        <v>0.247</v>
      </c>
      <c r="U375" s="2" t="s">
        <v>1982</v>
      </c>
      <c r="V375" s="150">
        <v>0.05</v>
      </c>
      <c r="W375" s="152">
        <v>6.0600000000000001E-2</v>
      </c>
      <c r="X375" s="4" t="s">
        <v>420</v>
      </c>
      <c r="Y375" s="4" t="s">
        <v>132</v>
      </c>
      <c r="Z375" s="139">
        <v>1211.8599999999999</v>
      </c>
      <c r="AA375" s="139">
        <v>1</v>
      </c>
      <c r="AB375" s="139">
        <v>101.04</v>
      </c>
      <c r="AD375" s="139">
        <v>1.224</v>
      </c>
      <c r="AG375" s="2" t="s">
        <v>37</v>
      </c>
      <c r="AH375" s="152">
        <v>4.6E-5</v>
      </c>
      <c r="AI375" s="152">
        <v>1.6266262026302E-4</v>
      </c>
      <c r="AJ375" s="152">
        <v>5.11462761668119E-5</v>
      </c>
    </row>
    <row r="376" spans="1:36">
      <c r="A376" s="2" t="s">
        <v>26</v>
      </c>
      <c r="B376" s="2">
        <v>7211</v>
      </c>
      <c r="C376" s="2" t="s">
        <v>1978</v>
      </c>
      <c r="D376" s="2" t="s">
        <v>1979</v>
      </c>
      <c r="E376" s="4" t="s">
        <v>34</v>
      </c>
      <c r="F376" s="2" t="s">
        <v>1983</v>
      </c>
      <c r="G376" s="2" t="s">
        <v>1984</v>
      </c>
      <c r="H376" s="2" t="s">
        <v>328</v>
      </c>
      <c r="I376" s="2" t="s">
        <v>974</v>
      </c>
      <c r="J376" s="2" t="s">
        <v>31</v>
      </c>
      <c r="K376" s="2" t="s">
        <v>92</v>
      </c>
      <c r="L376" s="2" t="s">
        <v>334</v>
      </c>
      <c r="M376" s="2" t="s">
        <v>40</v>
      </c>
      <c r="N376" s="2" t="s">
        <v>471</v>
      </c>
      <c r="O376" s="2" t="s">
        <v>132</v>
      </c>
      <c r="P376" s="2" t="s">
        <v>1807</v>
      </c>
      <c r="Q376" s="2" t="s">
        <v>182</v>
      </c>
      <c r="R376" s="2" t="s">
        <v>414</v>
      </c>
      <c r="S376" s="2" t="s">
        <v>35</v>
      </c>
      <c r="T376" s="139">
        <v>2.0030000000000001</v>
      </c>
      <c r="U376" s="2" t="s">
        <v>1832</v>
      </c>
      <c r="V376" s="150">
        <v>7.7499999999999999E-2</v>
      </c>
      <c r="W376" s="152">
        <v>7.9750000000000001E-2</v>
      </c>
      <c r="X376" s="4" t="s">
        <v>420</v>
      </c>
      <c r="Y376" s="4" t="s">
        <v>132</v>
      </c>
      <c r="Z376" s="139">
        <v>63000</v>
      </c>
      <c r="AA376" s="139">
        <v>1</v>
      </c>
      <c r="AB376" s="139">
        <v>101.82</v>
      </c>
      <c r="AD376" s="139">
        <v>64.147000000000006</v>
      </c>
      <c r="AG376" s="2" t="s">
        <v>37</v>
      </c>
      <c r="AH376" s="152">
        <v>1.6100000000000001E-4</v>
      </c>
      <c r="AI376" s="152">
        <v>8.5214915481895102E-3</v>
      </c>
      <c r="AJ376" s="152">
        <v>2.67942665236863E-3</v>
      </c>
    </row>
    <row r="377" spans="1:36">
      <c r="A377" s="2" t="s">
        <v>26</v>
      </c>
      <c r="B377" s="2">
        <v>7211</v>
      </c>
      <c r="C377" s="2" t="s">
        <v>1978</v>
      </c>
      <c r="D377" s="2" t="s">
        <v>1979</v>
      </c>
      <c r="E377" s="4" t="s">
        <v>34</v>
      </c>
      <c r="F377" s="2" t="s">
        <v>1985</v>
      </c>
      <c r="G377" s="2" t="s">
        <v>1986</v>
      </c>
      <c r="H377" s="2" t="s">
        <v>328</v>
      </c>
      <c r="I377" s="2" t="s">
        <v>974</v>
      </c>
      <c r="J377" s="2" t="s">
        <v>31</v>
      </c>
      <c r="K377" s="2" t="s">
        <v>92</v>
      </c>
      <c r="L377" s="2" t="s">
        <v>334</v>
      </c>
      <c r="M377" s="2" t="s">
        <v>40</v>
      </c>
      <c r="N377" s="2" t="s">
        <v>471</v>
      </c>
      <c r="O377" s="2" t="s">
        <v>132</v>
      </c>
      <c r="P377" s="2" t="s">
        <v>1853</v>
      </c>
      <c r="Q377" s="2" t="s">
        <v>182</v>
      </c>
      <c r="R377" s="2" t="s">
        <v>414</v>
      </c>
      <c r="S377" s="2" t="s">
        <v>35</v>
      </c>
      <c r="T377" s="139">
        <v>2.4140000000000001</v>
      </c>
      <c r="U377" s="2" t="s">
        <v>1987</v>
      </c>
      <c r="V377" s="150">
        <v>6.8000000000000005E-2</v>
      </c>
      <c r="W377" s="152">
        <v>6.3850000000000004E-2</v>
      </c>
      <c r="X377" s="4" t="s">
        <v>420</v>
      </c>
      <c r="Y377" s="4" t="s">
        <v>132</v>
      </c>
      <c r="Z377" s="139">
        <v>37430</v>
      </c>
      <c r="AA377" s="139">
        <v>1</v>
      </c>
      <c r="AB377" s="139">
        <v>102.93</v>
      </c>
      <c r="AD377" s="139">
        <v>38.527000000000001</v>
      </c>
      <c r="AG377" s="2" t="s">
        <v>37</v>
      </c>
      <c r="AH377" s="152">
        <v>1.2E-4</v>
      </c>
      <c r="AI377" s="152">
        <v>5.1180411730027998E-3</v>
      </c>
      <c r="AJ377" s="152">
        <v>1.60927413344408E-3</v>
      </c>
    </row>
    <row r="378" spans="1:36">
      <c r="A378" s="2" t="s">
        <v>26</v>
      </c>
      <c r="B378" s="2">
        <v>7211</v>
      </c>
      <c r="C378" s="2" t="s">
        <v>1988</v>
      </c>
      <c r="D378" s="2" t="s">
        <v>1989</v>
      </c>
      <c r="E378" s="4" t="s">
        <v>1305</v>
      </c>
      <c r="F378" s="2" t="s">
        <v>1990</v>
      </c>
      <c r="G378" s="2" t="s">
        <v>1991</v>
      </c>
      <c r="H378" s="2" t="s">
        <v>328</v>
      </c>
      <c r="I378" s="2" t="s">
        <v>179</v>
      </c>
      <c r="J378" s="2" t="s">
        <v>31</v>
      </c>
      <c r="K378" s="2" t="s">
        <v>31</v>
      </c>
      <c r="L378" s="2" t="s">
        <v>334</v>
      </c>
      <c r="M378" s="2" t="s">
        <v>40</v>
      </c>
      <c r="N378" s="2" t="s">
        <v>454</v>
      </c>
      <c r="O378" s="2" t="s">
        <v>132</v>
      </c>
      <c r="P378" s="2" t="s">
        <v>94</v>
      </c>
      <c r="Q378" s="2" t="s">
        <v>422</v>
      </c>
      <c r="R378" s="2" t="s">
        <v>414</v>
      </c>
      <c r="S378" s="2" t="s">
        <v>35</v>
      </c>
      <c r="T378" s="139">
        <v>4.2549999999999999</v>
      </c>
      <c r="U378" s="2" t="s">
        <v>1992</v>
      </c>
      <c r="V378" s="150">
        <v>2E-3</v>
      </c>
      <c r="W378" s="152">
        <v>1.9359999999999999E-2</v>
      </c>
      <c r="X378" s="4" t="s">
        <v>420</v>
      </c>
      <c r="Y378" s="4" t="s">
        <v>132</v>
      </c>
      <c r="Z378" s="139">
        <v>43917.17</v>
      </c>
      <c r="AA378" s="139">
        <v>1</v>
      </c>
      <c r="AB378" s="139">
        <v>101.27</v>
      </c>
      <c r="AD378" s="139">
        <v>44.475000000000001</v>
      </c>
      <c r="AG378" s="2" t="s">
        <v>37</v>
      </c>
      <c r="AH378" s="152">
        <v>1.0000000000000001E-5</v>
      </c>
      <c r="AI378" s="152">
        <v>5.9082264429632997E-3</v>
      </c>
      <c r="AJ378" s="152">
        <v>1.85773339209242E-3</v>
      </c>
    </row>
    <row r="379" spans="1:36">
      <c r="A379" s="2" t="s">
        <v>26</v>
      </c>
      <c r="B379" s="2">
        <v>7211</v>
      </c>
      <c r="C379" s="2" t="s">
        <v>1988</v>
      </c>
      <c r="D379" s="2" t="s">
        <v>1989</v>
      </c>
      <c r="E379" s="4" t="s">
        <v>1305</v>
      </c>
      <c r="F379" s="2" t="s">
        <v>2424</v>
      </c>
      <c r="G379" s="2" t="s">
        <v>2425</v>
      </c>
      <c r="H379" s="2" t="s">
        <v>328</v>
      </c>
      <c r="I379" s="2" t="s">
        <v>974</v>
      </c>
      <c r="J379" s="2" t="s">
        <v>31</v>
      </c>
      <c r="K379" s="2" t="s">
        <v>31</v>
      </c>
      <c r="L379" s="2" t="s">
        <v>334</v>
      </c>
      <c r="M379" s="2" t="s">
        <v>40</v>
      </c>
      <c r="N379" s="2" t="s">
        <v>454</v>
      </c>
      <c r="O379" s="2" t="s">
        <v>132</v>
      </c>
      <c r="P379" s="2" t="s">
        <v>94</v>
      </c>
      <c r="Q379" s="2" t="s">
        <v>422</v>
      </c>
      <c r="R379" s="2" t="s">
        <v>414</v>
      </c>
      <c r="S379" s="2" t="s">
        <v>35</v>
      </c>
      <c r="T379" s="139">
        <v>3.411</v>
      </c>
      <c r="U379" s="2" t="s">
        <v>2426</v>
      </c>
      <c r="V379" s="150">
        <v>2.6800000000000001E-2</v>
      </c>
      <c r="W379" s="152">
        <v>4.4720000000000003E-2</v>
      </c>
      <c r="X379" s="4" t="s">
        <v>420</v>
      </c>
      <c r="Y379" s="4" t="s">
        <v>132</v>
      </c>
      <c r="Z379" s="139">
        <v>58115.35</v>
      </c>
      <c r="AA379" s="139">
        <v>1</v>
      </c>
      <c r="AB379" s="139">
        <v>95.02</v>
      </c>
      <c r="AD379" s="139">
        <v>55.220999999999997</v>
      </c>
      <c r="AG379" s="2" t="s">
        <v>37</v>
      </c>
      <c r="AH379" s="152">
        <v>2.5000000000000001E-5</v>
      </c>
      <c r="AI379" s="152">
        <v>7.3358063645710004E-3</v>
      </c>
      <c r="AJ379" s="152">
        <v>2.3066097030892498E-3</v>
      </c>
    </row>
    <row r="380" spans="1:36">
      <c r="A380" s="2" t="s">
        <v>26</v>
      </c>
      <c r="B380" s="2">
        <v>7211</v>
      </c>
      <c r="C380" s="2" t="s">
        <v>1993</v>
      </c>
      <c r="D380" s="2" t="s">
        <v>1994</v>
      </c>
      <c r="E380" s="4" t="s">
        <v>1305</v>
      </c>
      <c r="F380" s="2" t="s">
        <v>1995</v>
      </c>
      <c r="G380" s="2" t="s">
        <v>1996</v>
      </c>
      <c r="H380" s="2" t="s">
        <v>328</v>
      </c>
      <c r="I380" s="2" t="s">
        <v>179</v>
      </c>
      <c r="J380" s="2" t="s">
        <v>31</v>
      </c>
      <c r="K380" s="2" t="s">
        <v>31</v>
      </c>
      <c r="L380" s="2" t="s">
        <v>334</v>
      </c>
      <c r="M380" s="2" t="s">
        <v>40</v>
      </c>
      <c r="N380" s="2" t="s">
        <v>446</v>
      </c>
      <c r="O380" s="2" t="s">
        <v>132</v>
      </c>
      <c r="P380" s="2" t="s">
        <v>1803</v>
      </c>
      <c r="Q380" s="2" t="s">
        <v>422</v>
      </c>
      <c r="R380" s="2" t="s">
        <v>414</v>
      </c>
      <c r="S380" s="2" t="s">
        <v>35</v>
      </c>
      <c r="T380" s="139">
        <v>3.9649999999999999</v>
      </c>
      <c r="U380" s="2" t="s">
        <v>1997</v>
      </c>
      <c r="V380" s="150">
        <v>1.7999999999999999E-2</v>
      </c>
      <c r="W380" s="152">
        <v>3.1009999999999999E-2</v>
      </c>
      <c r="X380" s="4" t="s">
        <v>420</v>
      </c>
      <c r="Y380" s="4" t="s">
        <v>132</v>
      </c>
      <c r="Z380" s="139">
        <v>45731.65</v>
      </c>
      <c r="AA380" s="139">
        <v>1</v>
      </c>
      <c r="AB380" s="139">
        <v>106.25</v>
      </c>
      <c r="AD380" s="139">
        <v>48.59</v>
      </c>
      <c r="AG380" s="2" t="s">
        <v>37</v>
      </c>
      <c r="AH380" s="152">
        <v>4.1999999999999998E-5</v>
      </c>
      <c r="AI380" s="152">
        <v>6.4548742376017701E-3</v>
      </c>
      <c r="AJ380" s="152">
        <v>2.0296167604123799E-3</v>
      </c>
    </row>
    <row r="381" spans="1:36">
      <c r="A381" s="2" t="s">
        <v>26</v>
      </c>
      <c r="B381" s="2">
        <v>7211</v>
      </c>
      <c r="C381" s="2" t="s">
        <v>1998</v>
      </c>
      <c r="D381" s="2" t="s">
        <v>1999</v>
      </c>
      <c r="E381" s="4" t="s">
        <v>1305</v>
      </c>
      <c r="F381" s="2" t="s">
        <v>2000</v>
      </c>
      <c r="G381" s="2" t="s">
        <v>2001</v>
      </c>
      <c r="H381" s="2" t="s">
        <v>328</v>
      </c>
      <c r="I381" s="2" t="s">
        <v>179</v>
      </c>
      <c r="J381" s="2" t="s">
        <v>31</v>
      </c>
      <c r="K381" s="2" t="s">
        <v>31</v>
      </c>
      <c r="L381" s="2" t="s">
        <v>334</v>
      </c>
      <c r="M381" s="2" t="s">
        <v>40</v>
      </c>
      <c r="N381" s="2" t="s">
        <v>470</v>
      </c>
      <c r="O381" s="2" t="s">
        <v>132</v>
      </c>
      <c r="P381" s="2" t="s">
        <v>1853</v>
      </c>
      <c r="Q381" s="2" t="s">
        <v>182</v>
      </c>
      <c r="R381" s="2" t="s">
        <v>414</v>
      </c>
      <c r="S381" s="2" t="s">
        <v>35</v>
      </c>
      <c r="T381" s="139">
        <v>3.665</v>
      </c>
      <c r="U381" s="2" t="s">
        <v>2002</v>
      </c>
      <c r="V381" s="150">
        <v>2.7E-2</v>
      </c>
      <c r="W381" s="152">
        <v>2.8670000000000001E-2</v>
      </c>
      <c r="X381" s="4" t="s">
        <v>420</v>
      </c>
      <c r="Y381" s="4" t="s">
        <v>132</v>
      </c>
      <c r="Z381" s="139">
        <v>17000</v>
      </c>
      <c r="AA381" s="139">
        <v>1</v>
      </c>
      <c r="AB381" s="139">
        <v>103.46</v>
      </c>
      <c r="AD381" s="139">
        <v>17.588000000000001</v>
      </c>
      <c r="AG381" s="2" t="s">
        <v>37</v>
      </c>
      <c r="AH381" s="152">
        <v>4.6E-5</v>
      </c>
      <c r="AI381" s="152">
        <v>2.3364870101902002E-3</v>
      </c>
      <c r="AJ381" s="152">
        <v>7.3466546702693396E-4</v>
      </c>
    </row>
    <row r="382" spans="1:36">
      <c r="A382" s="2" t="s">
        <v>26</v>
      </c>
      <c r="B382" s="2">
        <v>7211</v>
      </c>
      <c r="C382" s="2" t="s">
        <v>1998</v>
      </c>
      <c r="D382" s="2" t="s">
        <v>1999</v>
      </c>
      <c r="E382" s="4" t="s">
        <v>1305</v>
      </c>
      <c r="F382" s="2" t="s">
        <v>2003</v>
      </c>
      <c r="G382" s="2" t="s">
        <v>2004</v>
      </c>
      <c r="H382" s="2" t="s">
        <v>328</v>
      </c>
      <c r="I382" s="2" t="s">
        <v>179</v>
      </c>
      <c r="J382" s="2" t="s">
        <v>31</v>
      </c>
      <c r="K382" s="2" t="s">
        <v>31</v>
      </c>
      <c r="L382" s="2" t="s">
        <v>334</v>
      </c>
      <c r="M382" s="2" t="s">
        <v>40</v>
      </c>
      <c r="N382" s="2" t="s">
        <v>470</v>
      </c>
      <c r="O382" s="2" t="s">
        <v>132</v>
      </c>
      <c r="P382" s="2" t="s">
        <v>1853</v>
      </c>
      <c r="Q382" s="2" t="s">
        <v>182</v>
      </c>
      <c r="R382" s="2" t="s">
        <v>414</v>
      </c>
      <c r="S382" s="2" t="s">
        <v>35</v>
      </c>
      <c r="T382" s="139">
        <v>3.2709999999999999</v>
      </c>
      <c r="U382" s="2" t="s">
        <v>1926</v>
      </c>
      <c r="V382" s="150">
        <v>1.7999999999999999E-2</v>
      </c>
      <c r="W382" s="152">
        <v>2.4129999999999999E-2</v>
      </c>
      <c r="X382" s="4" t="s">
        <v>420</v>
      </c>
      <c r="Y382" s="4" t="s">
        <v>132</v>
      </c>
      <c r="Z382" s="139">
        <v>36707.199999999997</v>
      </c>
      <c r="AA382" s="139">
        <v>1</v>
      </c>
      <c r="AB382" s="139">
        <v>110.59</v>
      </c>
      <c r="AD382" s="139">
        <v>40.594000000000001</v>
      </c>
      <c r="AG382" s="2" t="s">
        <v>37</v>
      </c>
      <c r="AH382" s="152">
        <v>4.3999999999999999E-5</v>
      </c>
      <c r="AI382" s="152">
        <v>5.39273514997463E-3</v>
      </c>
      <c r="AJ382" s="152">
        <v>1.6956466140105599E-3</v>
      </c>
    </row>
    <row r="383" spans="1:36">
      <c r="A383" s="2" t="s">
        <v>26</v>
      </c>
      <c r="B383" s="2">
        <v>7211</v>
      </c>
      <c r="C383" s="2" t="s">
        <v>1531</v>
      </c>
      <c r="D383" s="2" t="s">
        <v>1532</v>
      </c>
      <c r="E383" s="4" t="s">
        <v>1305</v>
      </c>
      <c r="F383" s="2" t="s">
        <v>2005</v>
      </c>
      <c r="G383" s="2" t="s">
        <v>2006</v>
      </c>
      <c r="H383" s="2" t="s">
        <v>328</v>
      </c>
      <c r="I383" s="2" t="s">
        <v>179</v>
      </c>
      <c r="J383" s="2" t="s">
        <v>31</v>
      </c>
      <c r="K383" s="2" t="s">
        <v>31</v>
      </c>
      <c r="L383" s="2" t="s">
        <v>334</v>
      </c>
      <c r="M383" s="2" t="s">
        <v>40</v>
      </c>
      <c r="N383" s="2" t="s">
        <v>451</v>
      </c>
      <c r="O383" s="2" t="s">
        <v>132</v>
      </c>
      <c r="P383" s="2" t="s">
        <v>1881</v>
      </c>
      <c r="Q383" s="2" t="s">
        <v>422</v>
      </c>
      <c r="R383" s="2" t="s">
        <v>414</v>
      </c>
      <c r="S383" s="2" t="s">
        <v>35</v>
      </c>
      <c r="T383" s="139">
        <v>4.7969999999999997</v>
      </c>
      <c r="U383" s="2" t="s">
        <v>2007</v>
      </c>
      <c r="V383" s="150">
        <v>4.4000000000000003E-3</v>
      </c>
      <c r="W383" s="152">
        <v>2.2110000000000001E-2</v>
      </c>
      <c r="X383" s="4" t="s">
        <v>420</v>
      </c>
      <c r="Y383" s="4" t="s">
        <v>132</v>
      </c>
      <c r="Z383" s="139">
        <v>9951.33</v>
      </c>
      <c r="AA383" s="139">
        <v>1</v>
      </c>
      <c r="AB383" s="139">
        <v>102.43</v>
      </c>
      <c r="AD383" s="139">
        <v>10.193</v>
      </c>
      <c r="AG383" s="2" t="s">
        <v>37</v>
      </c>
      <c r="AH383" s="152">
        <v>1.2999999999999999E-5</v>
      </c>
      <c r="AI383" s="152">
        <v>1.3540985606144201E-3</v>
      </c>
      <c r="AJ383" s="152">
        <v>4.25771445377439E-4</v>
      </c>
    </row>
    <row r="384" spans="1:36">
      <c r="A384" s="2" t="s">
        <v>26</v>
      </c>
      <c r="B384" s="2">
        <v>7211</v>
      </c>
      <c r="C384" s="2" t="s">
        <v>2008</v>
      </c>
      <c r="D384" s="2" t="s">
        <v>2009</v>
      </c>
      <c r="E384" s="4" t="s">
        <v>34</v>
      </c>
      <c r="F384" s="2" t="s">
        <v>2010</v>
      </c>
      <c r="G384" s="2" t="s">
        <v>2011</v>
      </c>
      <c r="H384" s="2" t="s">
        <v>328</v>
      </c>
      <c r="I384" s="2" t="s">
        <v>974</v>
      </c>
      <c r="J384" s="2" t="s">
        <v>31</v>
      </c>
      <c r="K384" s="2" t="s">
        <v>92</v>
      </c>
      <c r="L384" s="2" t="s">
        <v>334</v>
      </c>
      <c r="M384" s="2" t="s">
        <v>40</v>
      </c>
      <c r="N384" s="2" t="s">
        <v>471</v>
      </c>
      <c r="O384" s="2" t="s">
        <v>132</v>
      </c>
      <c r="P384" s="2" t="s">
        <v>1814</v>
      </c>
      <c r="Q384" s="2" t="s">
        <v>182</v>
      </c>
      <c r="R384" s="2" t="s">
        <v>414</v>
      </c>
      <c r="S384" s="2" t="s">
        <v>35</v>
      </c>
      <c r="T384" s="139">
        <v>2.149</v>
      </c>
      <c r="U384" s="2" t="s">
        <v>2012</v>
      </c>
      <c r="V384" s="150">
        <v>4.3499999999999997E-2</v>
      </c>
      <c r="W384" s="152">
        <v>6.5180000000000002E-2</v>
      </c>
      <c r="X384" s="4" t="s">
        <v>420</v>
      </c>
      <c r="Y384" s="4" t="s">
        <v>132</v>
      </c>
      <c r="Z384" s="139">
        <v>40708</v>
      </c>
      <c r="AA384" s="139">
        <v>1</v>
      </c>
      <c r="AB384" s="139">
        <v>96.44</v>
      </c>
      <c r="AD384" s="139">
        <v>39.259</v>
      </c>
      <c r="AG384" s="2" t="s">
        <v>37</v>
      </c>
      <c r="AH384" s="152">
        <v>8.3999999999999995E-5</v>
      </c>
      <c r="AI384" s="152">
        <v>5.2152957676463397E-3</v>
      </c>
      <c r="AJ384" s="152">
        <v>1.63985405615826E-3</v>
      </c>
    </row>
    <row r="385" spans="1:36">
      <c r="A385" s="2" t="s">
        <v>26</v>
      </c>
      <c r="B385" s="2">
        <v>7211</v>
      </c>
      <c r="C385" s="2" t="s">
        <v>2008</v>
      </c>
      <c r="D385" s="2" t="s">
        <v>2009</v>
      </c>
      <c r="E385" s="4" t="s">
        <v>34</v>
      </c>
      <c r="F385" s="2" t="s">
        <v>2013</v>
      </c>
      <c r="G385" s="2" t="s">
        <v>2014</v>
      </c>
      <c r="H385" s="2" t="s">
        <v>328</v>
      </c>
      <c r="I385" s="2" t="s">
        <v>974</v>
      </c>
      <c r="J385" s="2" t="s">
        <v>31</v>
      </c>
      <c r="K385" s="2" t="s">
        <v>92</v>
      </c>
      <c r="L385" s="2" t="s">
        <v>334</v>
      </c>
      <c r="M385" s="2" t="s">
        <v>40</v>
      </c>
      <c r="N385" s="2" t="s">
        <v>471</v>
      </c>
      <c r="O385" s="2" t="s">
        <v>132</v>
      </c>
      <c r="P385" s="2" t="s">
        <v>2015</v>
      </c>
      <c r="Q385" s="2" t="s">
        <v>182</v>
      </c>
      <c r="R385" s="2" t="s">
        <v>414</v>
      </c>
      <c r="S385" s="2" t="s">
        <v>35</v>
      </c>
      <c r="T385" s="139">
        <v>1.385</v>
      </c>
      <c r="U385" s="2" t="s">
        <v>2016</v>
      </c>
      <c r="V385" s="150">
        <v>4.8000000000000001E-2</v>
      </c>
      <c r="W385" s="152">
        <v>5.5480000000000002E-2</v>
      </c>
      <c r="X385" s="4" t="s">
        <v>420</v>
      </c>
      <c r="Y385" s="4" t="s">
        <v>132</v>
      </c>
      <c r="Z385" s="139">
        <v>53250</v>
      </c>
      <c r="AA385" s="139">
        <v>1</v>
      </c>
      <c r="AB385" s="139">
        <v>101.1</v>
      </c>
      <c r="AD385" s="139">
        <v>53.835999999999999</v>
      </c>
      <c r="AG385" s="2" t="s">
        <v>37</v>
      </c>
      <c r="AH385" s="152">
        <v>1.25E-4</v>
      </c>
      <c r="AI385" s="152">
        <v>7.1517568914867399E-3</v>
      </c>
      <c r="AJ385" s="152">
        <v>2.2487387234904799E-3</v>
      </c>
    </row>
    <row r="386" spans="1:36">
      <c r="A386" s="2" t="s">
        <v>26</v>
      </c>
      <c r="B386" s="2">
        <v>7211</v>
      </c>
      <c r="C386" s="2" t="s">
        <v>2470</v>
      </c>
      <c r="D386" s="2" t="s">
        <v>2471</v>
      </c>
      <c r="E386" s="4" t="s">
        <v>1305</v>
      </c>
      <c r="F386" s="2" t="s">
        <v>2472</v>
      </c>
      <c r="G386" s="2" t="s">
        <v>2473</v>
      </c>
      <c r="H386" s="2" t="s">
        <v>328</v>
      </c>
      <c r="I386" s="2" t="s">
        <v>974</v>
      </c>
      <c r="J386" s="2" t="s">
        <v>31</v>
      </c>
      <c r="K386" s="2" t="s">
        <v>31</v>
      </c>
      <c r="L386" s="2" t="s">
        <v>334</v>
      </c>
      <c r="M386" s="2" t="s">
        <v>40</v>
      </c>
      <c r="N386" s="2" t="s">
        <v>457</v>
      </c>
      <c r="O386" s="2" t="s">
        <v>132</v>
      </c>
      <c r="P386" s="2" t="s">
        <v>1814</v>
      </c>
      <c r="Q386" s="2" t="s">
        <v>182</v>
      </c>
      <c r="R386" s="2" t="s">
        <v>414</v>
      </c>
      <c r="S386" s="2" t="s">
        <v>35</v>
      </c>
      <c r="T386" s="139">
        <v>4.09</v>
      </c>
      <c r="U386" s="2" t="s">
        <v>2474</v>
      </c>
      <c r="V386" s="150">
        <v>2.7400000000000001E-2</v>
      </c>
      <c r="W386" s="152">
        <v>4.9000000000000002E-2</v>
      </c>
      <c r="X386" s="4" t="s">
        <v>420</v>
      </c>
      <c r="Y386" s="4" t="s">
        <v>132</v>
      </c>
      <c r="Z386" s="139">
        <v>80000</v>
      </c>
      <c r="AA386" s="139">
        <v>1</v>
      </c>
      <c r="AB386" s="139">
        <v>92.28</v>
      </c>
      <c r="AD386" s="139">
        <v>73.823999999999998</v>
      </c>
      <c r="AG386" s="2" t="s">
        <v>37</v>
      </c>
      <c r="AH386" s="152">
        <v>1.07E-4</v>
      </c>
      <c r="AI386" s="152">
        <v>9.8070761669915799E-3</v>
      </c>
      <c r="AJ386" s="152">
        <v>3.0836551459385501E-3</v>
      </c>
    </row>
    <row r="387" spans="1:36">
      <c r="A387" s="2" t="s">
        <v>26</v>
      </c>
      <c r="B387" s="2">
        <v>7211</v>
      </c>
      <c r="C387" s="2" t="s">
        <v>2017</v>
      </c>
      <c r="D387" s="2" t="s">
        <v>2018</v>
      </c>
      <c r="E387" s="4" t="s">
        <v>1305</v>
      </c>
      <c r="F387" s="2" t="s">
        <v>2019</v>
      </c>
      <c r="G387" s="2" t="s">
        <v>2020</v>
      </c>
      <c r="H387" s="2" t="s">
        <v>328</v>
      </c>
      <c r="I387" s="2" t="s">
        <v>974</v>
      </c>
      <c r="J387" s="2" t="s">
        <v>31</v>
      </c>
      <c r="K387" s="2" t="s">
        <v>31</v>
      </c>
      <c r="L387" s="2" t="s">
        <v>334</v>
      </c>
      <c r="M387" s="2" t="s">
        <v>40</v>
      </c>
      <c r="N387" s="2" t="s">
        <v>470</v>
      </c>
      <c r="O387" s="2" t="s">
        <v>132</v>
      </c>
      <c r="P387" s="2" t="s">
        <v>1831</v>
      </c>
      <c r="Q387" s="2" t="s">
        <v>93</v>
      </c>
      <c r="R387" s="2" t="s">
        <v>414</v>
      </c>
      <c r="S387" s="2" t="s">
        <v>35</v>
      </c>
      <c r="T387" s="139">
        <v>2.0259999999999998</v>
      </c>
      <c r="U387" s="2" t="s">
        <v>2021</v>
      </c>
      <c r="V387" s="150">
        <v>2.9000000000000001E-2</v>
      </c>
      <c r="W387" s="152">
        <v>6.9419999999999996E-2</v>
      </c>
      <c r="X387" s="4" t="s">
        <v>420</v>
      </c>
      <c r="Y387" s="4" t="s">
        <v>132</v>
      </c>
      <c r="Z387" s="139">
        <v>89397</v>
      </c>
      <c r="AA387" s="139">
        <v>1</v>
      </c>
      <c r="AB387" s="139">
        <v>93.16</v>
      </c>
      <c r="AD387" s="139">
        <v>83.281999999999996</v>
      </c>
      <c r="AG387" s="2" t="s">
        <v>37</v>
      </c>
      <c r="AH387" s="152">
        <v>5.9599999999999996E-4</v>
      </c>
      <c r="AI387" s="152">
        <v>1.10635473834318E-2</v>
      </c>
      <c r="AJ387" s="152">
        <v>3.4787294643516499E-3</v>
      </c>
    </row>
    <row r="388" spans="1:36">
      <c r="A388" s="2" t="s">
        <v>26</v>
      </c>
      <c r="B388" s="2">
        <v>7211</v>
      </c>
      <c r="C388" s="2" t="s">
        <v>2017</v>
      </c>
      <c r="D388" s="2" t="s">
        <v>2018</v>
      </c>
      <c r="E388" s="4" t="s">
        <v>1305</v>
      </c>
      <c r="F388" s="2" t="s">
        <v>2022</v>
      </c>
      <c r="G388" s="2" t="s">
        <v>2023</v>
      </c>
      <c r="H388" s="2" t="s">
        <v>328</v>
      </c>
      <c r="I388" s="2" t="s">
        <v>179</v>
      </c>
      <c r="J388" s="2" t="s">
        <v>31</v>
      </c>
      <c r="K388" s="2" t="s">
        <v>31</v>
      </c>
      <c r="L388" s="2" t="s">
        <v>334</v>
      </c>
      <c r="M388" s="2" t="s">
        <v>40</v>
      </c>
      <c r="N388" s="2" t="s">
        <v>453</v>
      </c>
      <c r="O388" s="2" t="s">
        <v>132</v>
      </c>
      <c r="P388" s="2" t="s">
        <v>1831</v>
      </c>
      <c r="Q388" s="2" t="s">
        <v>93</v>
      </c>
      <c r="R388" s="2" t="s">
        <v>414</v>
      </c>
      <c r="S388" s="2" t="s">
        <v>35</v>
      </c>
      <c r="T388" s="139">
        <v>2.1030000000000002</v>
      </c>
      <c r="U388" s="2" t="s">
        <v>1987</v>
      </c>
      <c r="V388" s="150">
        <v>3.5000000000000003E-2</v>
      </c>
      <c r="W388" s="152">
        <v>4.3380000000000002E-2</v>
      </c>
      <c r="X388" s="4" t="s">
        <v>420</v>
      </c>
      <c r="Y388" s="4" t="s">
        <v>132</v>
      </c>
      <c r="Z388" s="139">
        <v>34200</v>
      </c>
      <c r="AA388" s="139">
        <v>1</v>
      </c>
      <c r="AB388" s="139">
        <v>105</v>
      </c>
      <c r="AD388" s="139">
        <v>35.909999999999997</v>
      </c>
      <c r="AG388" s="2" t="s">
        <v>37</v>
      </c>
      <c r="AH388" s="152">
        <v>1.8000000000000001E-4</v>
      </c>
      <c r="AI388" s="152">
        <v>4.7704283858456299E-3</v>
      </c>
      <c r="AJ388" s="152">
        <v>1.49997367103724E-3</v>
      </c>
    </row>
    <row r="389" spans="1:36">
      <c r="A389" s="2" t="s">
        <v>26</v>
      </c>
      <c r="B389" s="2">
        <v>7211</v>
      </c>
      <c r="C389" s="2" t="s">
        <v>2017</v>
      </c>
      <c r="D389" s="2" t="s">
        <v>2018</v>
      </c>
      <c r="E389" s="4" t="s">
        <v>1305</v>
      </c>
      <c r="F389" s="2" t="s">
        <v>2024</v>
      </c>
      <c r="G389" s="2" t="s">
        <v>2025</v>
      </c>
      <c r="H389" s="2" t="s">
        <v>328</v>
      </c>
      <c r="I389" s="2" t="s">
        <v>974</v>
      </c>
      <c r="J389" s="2" t="s">
        <v>31</v>
      </c>
      <c r="K389" s="2" t="s">
        <v>31</v>
      </c>
      <c r="L389" s="2" t="s">
        <v>334</v>
      </c>
      <c r="M389" s="2" t="s">
        <v>40</v>
      </c>
      <c r="N389" s="2" t="s">
        <v>453</v>
      </c>
      <c r="O389" s="2" t="s">
        <v>132</v>
      </c>
      <c r="P389" s="2" t="s">
        <v>1831</v>
      </c>
      <c r="Q389" s="2" t="s">
        <v>93</v>
      </c>
      <c r="R389" s="2" t="s">
        <v>414</v>
      </c>
      <c r="S389" s="2" t="s">
        <v>35</v>
      </c>
      <c r="T389" s="139">
        <v>0.86399999999999999</v>
      </c>
      <c r="U389" s="2" t="s">
        <v>2026</v>
      </c>
      <c r="V389" s="150">
        <v>5.62E-2</v>
      </c>
      <c r="W389" s="152">
        <v>6.4380000000000007E-2</v>
      </c>
      <c r="X389" s="4" t="s">
        <v>420</v>
      </c>
      <c r="Y389" s="4" t="s">
        <v>132</v>
      </c>
      <c r="Z389" s="139">
        <v>38000</v>
      </c>
      <c r="AA389" s="139">
        <v>1</v>
      </c>
      <c r="AB389" s="139">
        <v>100.8</v>
      </c>
      <c r="AD389" s="139">
        <v>38.304000000000002</v>
      </c>
      <c r="AG389" s="2" t="s">
        <v>37</v>
      </c>
      <c r="AH389" s="152">
        <v>1.84E-4</v>
      </c>
      <c r="AI389" s="152">
        <v>5.0884569449020098E-3</v>
      </c>
      <c r="AJ389" s="152">
        <v>1.59997191577306E-3</v>
      </c>
    </row>
    <row r="390" spans="1:36">
      <c r="A390" s="2" t="s">
        <v>26</v>
      </c>
      <c r="B390" s="2">
        <v>7211</v>
      </c>
      <c r="C390" s="2" t="s">
        <v>2032</v>
      </c>
      <c r="D390" s="2" t="s">
        <v>2033</v>
      </c>
      <c r="E390" s="4" t="s">
        <v>1305</v>
      </c>
      <c r="F390" s="2" t="s">
        <v>2034</v>
      </c>
      <c r="G390" s="2" t="s">
        <v>2035</v>
      </c>
      <c r="H390" s="2" t="s">
        <v>328</v>
      </c>
      <c r="I390" s="2" t="s">
        <v>179</v>
      </c>
      <c r="J390" s="2" t="s">
        <v>31</v>
      </c>
      <c r="K390" s="2" t="s">
        <v>31</v>
      </c>
      <c r="L390" s="2" t="s">
        <v>334</v>
      </c>
      <c r="M390" s="2" t="s">
        <v>40</v>
      </c>
      <c r="N390" s="2" t="s">
        <v>446</v>
      </c>
      <c r="O390" s="2" t="s">
        <v>132</v>
      </c>
      <c r="P390" s="2" t="s">
        <v>1310</v>
      </c>
      <c r="Q390" s="2" t="s">
        <v>422</v>
      </c>
      <c r="R390" s="2" t="s">
        <v>414</v>
      </c>
      <c r="S390" s="2" t="s">
        <v>35</v>
      </c>
      <c r="T390" s="139">
        <v>1.383</v>
      </c>
      <c r="U390" s="2" t="s">
        <v>2036</v>
      </c>
      <c r="V390" s="150">
        <v>4.4999999999999998E-2</v>
      </c>
      <c r="W390" s="152">
        <v>1.524E-2</v>
      </c>
      <c r="X390" s="4" t="s">
        <v>420</v>
      </c>
      <c r="Y390" s="4" t="s">
        <v>132</v>
      </c>
      <c r="Z390" s="139">
        <v>80273</v>
      </c>
      <c r="AA390" s="139">
        <v>1</v>
      </c>
      <c r="AB390" s="139">
        <v>118.26</v>
      </c>
      <c r="AD390" s="139">
        <v>94.930999999999997</v>
      </c>
      <c r="AG390" s="2" t="s">
        <v>37</v>
      </c>
      <c r="AH390" s="152">
        <v>2.6999999999999999E-5</v>
      </c>
      <c r="AI390" s="152">
        <v>1.2610994725100799E-2</v>
      </c>
      <c r="AJ390" s="152">
        <v>3.9652958860816202E-3</v>
      </c>
    </row>
    <row r="391" spans="1:36">
      <c r="A391" s="2" t="s">
        <v>26</v>
      </c>
      <c r="B391" s="2">
        <v>7211</v>
      </c>
      <c r="C391" s="2" t="s">
        <v>2037</v>
      </c>
      <c r="D391" s="2" t="s">
        <v>2038</v>
      </c>
      <c r="E391" s="4" t="s">
        <v>34</v>
      </c>
      <c r="F391" s="2" t="s">
        <v>2039</v>
      </c>
      <c r="G391" s="2" t="s">
        <v>2040</v>
      </c>
      <c r="H391" s="2" t="s">
        <v>328</v>
      </c>
      <c r="I391" s="2" t="s">
        <v>763</v>
      </c>
      <c r="J391" s="2" t="s">
        <v>31</v>
      </c>
      <c r="K391" s="2" t="s">
        <v>92</v>
      </c>
      <c r="L391" s="2" t="s">
        <v>334</v>
      </c>
      <c r="M391" s="2" t="s">
        <v>40</v>
      </c>
      <c r="N391" s="2" t="s">
        <v>471</v>
      </c>
      <c r="O391" s="2" t="s">
        <v>132</v>
      </c>
      <c r="P391" s="2" t="s">
        <v>2015</v>
      </c>
      <c r="Q391" s="2" t="s">
        <v>182</v>
      </c>
      <c r="R391" s="2" t="s">
        <v>414</v>
      </c>
      <c r="S391" s="2" t="s">
        <v>96</v>
      </c>
      <c r="T391" s="139">
        <v>3.04</v>
      </c>
      <c r="U391" s="2" t="s">
        <v>2041</v>
      </c>
      <c r="V391" s="150">
        <v>4.7199999999999999E-2</v>
      </c>
      <c r="W391" s="152">
        <v>7.2169999999999998E-2</v>
      </c>
      <c r="X391" s="4" t="s">
        <v>420</v>
      </c>
      <c r="Y391" s="4" t="s">
        <v>132</v>
      </c>
      <c r="Z391" s="139">
        <v>52000</v>
      </c>
      <c r="AA391" s="139">
        <v>3.681</v>
      </c>
      <c r="AB391" s="139">
        <v>108.5</v>
      </c>
      <c r="AD391" s="139">
        <v>56.42</v>
      </c>
      <c r="AG391" s="2" t="s">
        <v>37</v>
      </c>
      <c r="AH391" s="152">
        <v>1.5799999999999999E-4</v>
      </c>
      <c r="AI391" s="152">
        <v>7.4950590233753998E-3</v>
      </c>
      <c r="AJ391" s="152">
        <v>2.3566837794464302E-3</v>
      </c>
    </row>
    <row r="392" spans="1:36">
      <c r="A392" s="2" t="s">
        <v>26</v>
      </c>
      <c r="B392" s="2">
        <v>7211</v>
      </c>
      <c r="C392" s="2" t="s">
        <v>2042</v>
      </c>
      <c r="D392" s="2" t="s">
        <v>2043</v>
      </c>
      <c r="E392" s="4" t="s">
        <v>1305</v>
      </c>
      <c r="F392" s="2" t="s">
        <v>2044</v>
      </c>
      <c r="G392" s="2" t="s">
        <v>2045</v>
      </c>
      <c r="H392" s="2" t="s">
        <v>328</v>
      </c>
      <c r="I392" s="2" t="s">
        <v>974</v>
      </c>
      <c r="J392" s="2" t="s">
        <v>31</v>
      </c>
      <c r="K392" s="2" t="s">
        <v>31</v>
      </c>
      <c r="L392" s="2" t="s">
        <v>334</v>
      </c>
      <c r="M392" s="2" t="s">
        <v>40</v>
      </c>
      <c r="N392" s="2" t="s">
        <v>453</v>
      </c>
      <c r="O392" s="2" t="s">
        <v>132</v>
      </c>
      <c r="P392" s="2" t="s">
        <v>1831</v>
      </c>
      <c r="Q392" s="2" t="s">
        <v>93</v>
      </c>
      <c r="R392" s="2" t="s">
        <v>416</v>
      </c>
      <c r="S392" s="2" t="s">
        <v>35</v>
      </c>
      <c r="T392" s="139">
        <v>1.944</v>
      </c>
      <c r="U392" s="2" t="s">
        <v>2046</v>
      </c>
      <c r="V392" s="150">
        <v>5.6000000000000001E-2</v>
      </c>
      <c r="W392" s="152">
        <v>6.8479999999999999E-2</v>
      </c>
      <c r="X392" s="4" t="s">
        <v>420</v>
      </c>
      <c r="Y392" s="4" t="s">
        <v>132</v>
      </c>
      <c r="Z392" s="139">
        <v>45000</v>
      </c>
      <c r="AA392" s="139">
        <v>1</v>
      </c>
      <c r="AB392" s="139">
        <v>99.2</v>
      </c>
      <c r="AD392" s="139">
        <v>44.64</v>
      </c>
      <c r="AG392" s="2" t="s">
        <v>37</v>
      </c>
      <c r="AH392" s="152">
        <v>2.6499999999999999E-4</v>
      </c>
      <c r="AI392" s="152">
        <v>5.9301565899233903E-3</v>
      </c>
      <c r="AJ392" s="152">
        <v>1.86462892439717E-3</v>
      </c>
    </row>
    <row r="393" spans="1:36">
      <c r="A393" s="2" t="s">
        <v>26</v>
      </c>
      <c r="B393" s="2">
        <v>7211</v>
      </c>
      <c r="C393" s="2" t="s">
        <v>2042</v>
      </c>
      <c r="D393" s="2" t="s">
        <v>2043</v>
      </c>
      <c r="E393" s="4" t="s">
        <v>1305</v>
      </c>
      <c r="F393" s="2" t="s">
        <v>2047</v>
      </c>
      <c r="G393" s="2" t="s">
        <v>2048</v>
      </c>
      <c r="H393" s="2" t="s">
        <v>328</v>
      </c>
      <c r="I393" s="2" t="s">
        <v>974</v>
      </c>
      <c r="J393" s="2" t="s">
        <v>31</v>
      </c>
      <c r="K393" s="2" t="s">
        <v>31</v>
      </c>
      <c r="L393" s="2" t="s">
        <v>334</v>
      </c>
      <c r="M393" s="2" t="s">
        <v>40</v>
      </c>
      <c r="N393" s="2" t="s">
        <v>453</v>
      </c>
      <c r="O393" s="2" t="s">
        <v>132</v>
      </c>
      <c r="P393" s="2" t="s">
        <v>1831</v>
      </c>
      <c r="Q393" s="2" t="s">
        <v>93</v>
      </c>
      <c r="R393" s="2" t="s">
        <v>416</v>
      </c>
      <c r="S393" s="2" t="s">
        <v>35</v>
      </c>
      <c r="T393" s="139">
        <v>1.9790000000000001</v>
      </c>
      <c r="U393" s="2" t="s">
        <v>2046</v>
      </c>
      <c r="V393" s="150">
        <v>8.8900000000000007E-2</v>
      </c>
      <c r="W393" s="152">
        <v>6.7559999999999995E-2</v>
      </c>
      <c r="X393" s="4" t="s">
        <v>420</v>
      </c>
      <c r="Y393" s="4" t="s">
        <v>132</v>
      </c>
      <c r="Z393" s="139">
        <v>20452</v>
      </c>
      <c r="AA393" s="139">
        <v>1</v>
      </c>
      <c r="AB393" s="139">
        <v>106.57</v>
      </c>
      <c r="AD393" s="139">
        <v>21.795999999999999</v>
      </c>
      <c r="AG393" s="2" t="s">
        <v>37</v>
      </c>
      <c r="AH393" s="152">
        <v>0</v>
      </c>
      <c r="AI393" s="152">
        <v>2.89542770247378E-3</v>
      </c>
      <c r="AJ393" s="152">
        <v>9.1041411144308503E-4</v>
      </c>
    </row>
    <row r="394" spans="1:36">
      <c r="A394" s="2" t="s">
        <v>26</v>
      </c>
      <c r="B394" s="2">
        <v>7211</v>
      </c>
      <c r="C394" s="2" t="s">
        <v>2049</v>
      </c>
      <c r="D394" s="2" t="s">
        <v>2050</v>
      </c>
      <c r="E394" s="4" t="s">
        <v>1305</v>
      </c>
      <c r="F394" s="2" t="s">
        <v>2051</v>
      </c>
      <c r="G394" s="2" t="s">
        <v>2052</v>
      </c>
      <c r="H394" s="2" t="s">
        <v>328</v>
      </c>
      <c r="I394" s="2" t="s">
        <v>179</v>
      </c>
      <c r="J394" s="2" t="s">
        <v>31</v>
      </c>
      <c r="K394" s="2" t="s">
        <v>31</v>
      </c>
      <c r="L394" s="2" t="s">
        <v>334</v>
      </c>
      <c r="M394" s="2" t="s">
        <v>40</v>
      </c>
      <c r="N394" s="2" t="s">
        <v>468</v>
      </c>
      <c r="O394" s="2" t="s">
        <v>132</v>
      </c>
      <c r="P394" s="2" t="s">
        <v>2015</v>
      </c>
      <c r="Q394" s="2" t="s">
        <v>182</v>
      </c>
      <c r="R394" s="2" t="s">
        <v>414</v>
      </c>
      <c r="S394" s="2" t="s">
        <v>35</v>
      </c>
      <c r="T394" s="139">
        <v>3.3039999999999998</v>
      </c>
      <c r="U394" s="2" t="s">
        <v>2053</v>
      </c>
      <c r="V394" s="150">
        <v>2.1999999999999999E-2</v>
      </c>
      <c r="W394" s="152">
        <v>2.6200000000000001E-2</v>
      </c>
      <c r="X394" s="4" t="s">
        <v>420</v>
      </c>
      <c r="Y394" s="4" t="s">
        <v>132</v>
      </c>
      <c r="Z394" s="139">
        <v>47310.34</v>
      </c>
      <c r="AA394" s="139">
        <v>1</v>
      </c>
      <c r="AB394" s="139">
        <v>102.62</v>
      </c>
      <c r="AD394" s="139">
        <v>48.55</v>
      </c>
      <c r="AG394" s="2" t="s">
        <v>37</v>
      </c>
      <c r="AH394" s="152">
        <v>2.3699999999999999E-4</v>
      </c>
      <c r="AI394" s="152">
        <v>6.4495595184813201E-3</v>
      </c>
      <c r="AJ394" s="152">
        <v>2.0279456445072902E-3</v>
      </c>
    </row>
    <row r="395" spans="1:36">
      <c r="A395" s="2" t="s">
        <v>26</v>
      </c>
      <c r="B395" s="2">
        <v>7211</v>
      </c>
      <c r="C395" s="2" t="s">
        <v>2054</v>
      </c>
      <c r="D395" s="2" t="s">
        <v>2055</v>
      </c>
      <c r="E395" s="4" t="s">
        <v>1305</v>
      </c>
      <c r="F395" s="2" t="s">
        <v>2056</v>
      </c>
      <c r="G395" s="2" t="s">
        <v>2057</v>
      </c>
      <c r="H395" s="2" t="s">
        <v>328</v>
      </c>
      <c r="I395" s="2" t="s">
        <v>179</v>
      </c>
      <c r="J395" s="2" t="s">
        <v>31</v>
      </c>
      <c r="K395" s="2" t="s">
        <v>31</v>
      </c>
      <c r="L395" s="2" t="s">
        <v>334</v>
      </c>
      <c r="M395" s="2" t="s">
        <v>40</v>
      </c>
      <c r="N395" s="2" t="s">
        <v>454</v>
      </c>
      <c r="O395" s="2" t="s">
        <v>132</v>
      </c>
      <c r="P395" s="2" t="s">
        <v>2015</v>
      </c>
      <c r="Q395" s="2" t="s">
        <v>182</v>
      </c>
      <c r="R395" s="2" t="s">
        <v>414</v>
      </c>
      <c r="S395" s="2" t="s">
        <v>35</v>
      </c>
      <c r="T395" s="139">
        <v>5.0140000000000002</v>
      </c>
      <c r="U395" s="2" t="s">
        <v>2058</v>
      </c>
      <c r="V395" s="150">
        <v>2.5899999999999999E-2</v>
      </c>
      <c r="W395" s="152">
        <v>2.1850000000000001E-2</v>
      </c>
      <c r="X395" s="4" t="s">
        <v>420</v>
      </c>
      <c r="Y395" s="4" t="s">
        <v>132</v>
      </c>
      <c r="Z395" s="139">
        <v>23000</v>
      </c>
      <c r="AA395" s="139">
        <v>1</v>
      </c>
      <c r="AB395" s="139">
        <v>102.82</v>
      </c>
      <c r="AD395" s="139">
        <v>23.649000000000001</v>
      </c>
      <c r="AG395" s="2" t="s">
        <v>37</v>
      </c>
      <c r="AH395" s="152">
        <v>0</v>
      </c>
      <c r="AI395" s="152">
        <v>3.1415748461573099E-3</v>
      </c>
      <c r="AJ395" s="152">
        <v>9.8781056410167899E-4</v>
      </c>
    </row>
    <row r="396" spans="1:36">
      <c r="A396" s="2" t="s">
        <v>26</v>
      </c>
      <c r="B396" s="2">
        <v>7211</v>
      </c>
      <c r="C396" s="2" t="s">
        <v>2059</v>
      </c>
      <c r="D396" s="2" t="s">
        <v>2060</v>
      </c>
      <c r="E396" s="4" t="s">
        <v>1305</v>
      </c>
      <c r="F396" s="2" t="s">
        <v>2061</v>
      </c>
      <c r="G396" s="2" t="s">
        <v>2062</v>
      </c>
      <c r="H396" s="2" t="s">
        <v>328</v>
      </c>
      <c r="I396" s="2" t="s">
        <v>179</v>
      </c>
      <c r="J396" s="2" t="s">
        <v>31</v>
      </c>
      <c r="K396" s="2" t="s">
        <v>31</v>
      </c>
      <c r="L396" s="2" t="s">
        <v>334</v>
      </c>
      <c r="M396" s="2" t="s">
        <v>40</v>
      </c>
      <c r="N396" s="2" t="s">
        <v>470</v>
      </c>
      <c r="O396" s="2" t="s">
        <v>132</v>
      </c>
      <c r="P396" s="2" t="s">
        <v>1831</v>
      </c>
      <c r="Q396" s="2" t="s">
        <v>93</v>
      </c>
      <c r="R396" s="2" t="s">
        <v>416</v>
      </c>
      <c r="S396" s="2" t="s">
        <v>35</v>
      </c>
      <c r="T396" s="139">
        <v>3.4340000000000002</v>
      </c>
      <c r="U396" s="2" t="s">
        <v>1926</v>
      </c>
      <c r="V396" s="150">
        <v>4.4999999999999998E-2</v>
      </c>
      <c r="W396" s="152">
        <v>3.8449999999999998E-2</v>
      </c>
      <c r="X396" s="4" t="s">
        <v>420</v>
      </c>
      <c r="Y396" s="4" t="s">
        <v>132</v>
      </c>
      <c r="Z396" s="139">
        <v>38000</v>
      </c>
      <c r="AA396" s="139">
        <v>1</v>
      </c>
      <c r="AB396" s="139">
        <v>104.19</v>
      </c>
      <c r="AD396" s="139">
        <v>39.591999999999999</v>
      </c>
      <c r="AG396" s="2" t="s">
        <v>37</v>
      </c>
      <c r="AH396" s="152">
        <v>0</v>
      </c>
      <c r="AI396" s="152">
        <v>5.2595865981085298E-3</v>
      </c>
      <c r="AJ396" s="152">
        <v>1.65378049508328E-3</v>
      </c>
    </row>
    <row r="397" spans="1:36">
      <c r="A397" s="2" t="s">
        <v>26</v>
      </c>
      <c r="B397" s="2">
        <v>7211</v>
      </c>
      <c r="C397" s="2" t="s">
        <v>2063</v>
      </c>
      <c r="D397" s="2" t="s">
        <v>2064</v>
      </c>
      <c r="E397" s="4" t="s">
        <v>1305</v>
      </c>
      <c r="F397" s="2" t="s">
        <v>2065</v>
      </c>
      <c r="G397" s="2" t="s">
        <v>2066</v>
      </c>
      <c r="H397" s="2" t="s">
        <v>328</v>
      </c>
      <c r="I397" s="2" t="s">
        <v>974</v>
      </c>
      <c r="J397" s="2" t="s">
        <v>31</v>
      </c>
      <c r="K397" s="2" t="s">
        <v>31</v>
      </c>
      <c r="L397" s="2" t="s">
        <v>334</v>
      </c>
      <c r="M397" s="2" t="s">
        <v>40</v>
      </c>
      <c r="N397" s="2" t="s">
        <v>453</v>
      </c>
      <c r="O397" s="2" t="s">
        <v>132</v>
      </c>
      <c r="P397" s="2" t="s">
        <v>1831</v>
      </c>
      <c r="Q397" s="2" t="s">
        <v>93</v>
      </c>
      <c r="R397" s="2" t="s">
        <v>414</v>
      </c>
      <c r="S397" s="2" t="s">
        <v>35</v>
      </c>
      <c r="T397" s="139">
        <v>2.1629999999999998</v>
      </c>
      <c r="U397" s="2" t="s">
        <v>1363</v>
      </c>
      <c r="V397" s="150">
        <v>3.95E-2</v>
      </c>
      <c r="W397" s="152">
        <v>7.1110000000000007E-2</v>
      </c>
      <c r="X397" s="4" t="s">
        <v>420</v>
      </c>
      <c r="Y397" s="4" t="s">
        <v>132</v>
      </c>
      <c r="Z397" s="139">
        <v>72000</v>
      </c>
      <c r="AA397" s="139">
        <v>1</v>
      </c>
      <c r="AB397" s="139">
        <v>94.72</v>
      </c>
      <c r="AD397" s="139">
        <v>68.197999999999993</v>
      </c>
      <c r="AG397" s="2" t="s">
        <v>37</v>
      </c>
      <c r="AH397" s="152">
        <v>8.6000000000000003E-5</v>
      </c>
      <c r="AI397" s="152">
        <v>9.05974890641199E-3</v>
      </c>
      <c r="AJ397" s="152">
        <v>2.8486718019177402E-3</v>
      </c>
    </row>
    <row r="398" spans="1:36">
      <c r="A398" s="2" t="s">
        <v>26</v>
      </c>
      <c r="B398" s="2">
        <v>7211</v>
      </c>
      <c r="C398" s="2" t="s">
        <v>2067</v>
      </c>
      <c r="D398" s="2" t="s">
        <v>2068</v>
      </c>
      <c r="E398" s="4" t="s">
        <v>1305</v>
      </c>
      <c r="F398" s="2" t="s">
        <v>2069</v>
      </c>
      <c r="G398" s="2" t="s">
        <v>2070</v>
      </c>
      <c r="H398" s="2" t="s">
        <v>328</v>
      </c>
      <c r="I398" s="2" t="s">
        <v>179</v>
      </c>
      <c r="J398" s="2" t="s">
        <v>31</v>
      </c>
      <c r="K398" s="2" t="s">
        <v>31</v>
      </c>
      <c r="L398" s="2" t="s">
        <v>334</v>
      </c>
      <c r="M398" s="2" t="s">
        <v>40</v>
      </c>
      <c r="N398" s="2" t="s">
        <v>470</v>
      </c>
      <c r="O398" s="2" t="s">
        <v>132</v>
      </c>
      <c r="P398" s="2" t="s">
        <v>1881</v>
      </c>
      <c r="Q398" s="2" t="s">
        <v>422</v>
      </c>
      <c r="R398" s="2" t="s">
        <v>414</v>
      </c>
      <c r="S398" s="2" t="s">
        <v>35</v>
      </c>
      <c r="T398" s="139">
        <v>2.5910000000000002</v>
      </c>
      <c r="U398" s="2" t="s">
        <v>2071</v>
      </c>
      <c r="V398" s="150">
        <v>1.5800000000000002E-2</v>
      </c>
      <c r="W398" s="152">
        <v>2.0109999999999999E-2</v>
      </c>
      <c r="X398" s="4" t="s">
        <v>420</v>
      </c>
      <c r="Y398" s="4" t="s">
        <v>132</v>
      </c>
      <c r="Z398" s="139">
        <v>26366.78</v>
      </c>
      <c r="AA398" s="139">
        <v>1</v>
      </c>
      <c r="AB398" s="139">
        <v>112.1</v>
      </c>
      <c r="AD398" s="139">
        <v>29.556999999999999</v>
      </c>
      <c r="AG398" s="2" t="s">
        <v>37</v>
      </c>
      <c r="AH398" s="152">
        <v>5.7000000000000003E-5</v>
      </c>
      <c r="AI398" s="152">
        <v>3.9264916981827797E-3</v>
      </c>
      <c r="AJ398" s="152">
        <v>1.23461326540309E-3</v>
      </c>
    </row>
    <row r="399" spans="1:36">
      <c r="A399" s="2" t="s">
        <v>26</v>
      </c>
      <c r="B399" s="2">
        <v>7211</v>
      </c>
      <c r="C399" s="2" t="s">
        <v>2067</v>
      </c>
      <c r="D399" s="2" t="s">
        <v>2068</v>
      </c>
      <c r="E399" s="4" t="s">
        <v>1305</v>
      </c>
      <c r="F399" s="2" t="s">
        <v>2072</v>
      </c>
      <c r="G399" s="2" t="s">
        <v>2073</v>
      </c>
      <c r="H399" s="2" t="s">
        <v>328</v>
      </c>
      <c r="I399" s="2" t="s">
        <v>179</v>
      </c>
      <c r="J399" s="2" t="s">
        <v>31</v>
      </c>
      <c r="K399" s="2" t="s">
        <v>31</v>
      </c>
      <c r="L399" s="2" t="s">
        <v>334</v>
      </c>
      <c r="M399" s="2" t="s">
        <v>40</v>
      </c>
      <c r="N399" s="2" t="s">
        <v>470</v>
      </c>
      <c r="O399" s="2" t="s">
        <v>132</v>
      </c>
      <c r="P399" s="2" t="s">
        <v>1881</v>
      </c>
      <c r="Q399" s="2" t="s">
        <v>422</v>
      </c>
      <c r="R399" s="2" t="s">
        <v>414</v>
      </c>
      <c r="S399" s="2" t="s">
        <v>35</v>
      </c>
      <c r="T399" s="139">
        <v>5.2309999999999999</v>
      </c>
      <c r="U399" s="2" t="s">
        <v>2074</v>
      </c>
      <c r="V399" s="150">
        <v>8.3999999999999995E-3</v>
      </c>
      <c r="W399" s="152">
        <v>2.6040000000000001E-2</v>
      </c>
      <c r="X399" s="4" t="s">
        <v>420</v>
      </c>
      <c r="Y399" s="4" t="s">
        <v>132</v>
      </c>
      <c r="Z399" s="139">
        <v>48351.65</v>
      </c>
      <c r="AA399" s="139">
        <v>1</v>
      </c>
      <c r="AB399" s="139">
        <v>101.26</v>
      </c>
      <c r="AD399" s="139">
        <v>48.960999999999999</v>
      </c>
      <c r="AG399" s="2" t="s">
        <v>37</v>
      </c>
      <c r="AH399" s="152">
        <v>1.08E-4</v>
      </c>
      <c r="AI399" s="152">
        <v>6.5041597192041197E-3</v>
      </c>
      <c r="AJ399" s="152">
        <v>2.0451136757391598E-3</v>
      </c>
    </row>
    <row r="400" spans="1:36">
      <c r="A400" s="2" t="s">
        <v>26</v>
      </c>
      <c r="B400" s="2">
        <v>7211</v>
      </c>
      <c r="C400" s="2" t="s">
        <v>1178</v>
      </c>
      <c r="D400" s="2" t="s">
        <v>1567</v>
      </c>
      <c r="E400" s="4" t="s">
        <v>1305</v>
      </c>
      <c r="F400" s="2" t="s">
        <v>2079</v>
      </c>
      <c r="G400" s="2" t="s">
        <v>2080</v>
      </c>
      <c r="H400" s="2" t="s">
        <v>328</v>
      </c>
      <c r="I400" s="2" t="s">
        <v>179</v>
      </c>
      <c r="J400" s="2" t="s">
        <v>31</v>
      </c>
      <c r="K400" s="2" t="s">
        <v>31</v>
      </c>
      <c r="L400" s="2" t="s">
        <v>334</v>
      </c>
      <c r="M400" s="2" t="s">
        <v>40</v>
      </c>
      <c r="N400" s="2" t="s">
        <v>454</v>
      </c>
      <c r="O400" s="2" t="s">
        <v>132</v>
      </c>
      <c r="P400" s="2" t="s">
        <v>94</v>
      </c>
      <c r="Q400" s="2" t="s">
        <v>422</v>
      </c>
      <c r="R400" s="2" t="s">
        <v>414</v>
      </c>
      <c r="S400" s="2" t="s">
        <v>35</v>
      </c>
      <c r="T400" s="139">
        <v>1.23</v>
      </c>
      <c r="U400" s="2" t="s">
        <v>1868</v>
      </c>
      <c r="V400" s="150">
        <v>8.3000000000000001E-3</v>
      </c>
      <c r="W400" s="152">
        <v>1.3979999999999999E-2</v>
      </c>
      <c r="X400" s="4" t="s">
        <v>420</v>
      </c>
      <c r="Y400" s="4" t="s">
        <v>132</v>
      </c>
      <c r="Z400" s="139">
        <v>90016</v>
      </c>
      <c r="AA400" s="139">
        <v>1</v>
      </c>
      <c r="AB400" s="139">
        <v>111.66</v>
      </c>
      <c r="AD400" s="139">
        <v>100.512</v>
      </c>
      <c r="AG400" s="2" t="s">
        <v>37</v>
      </c>
      <c r="AH400" s="152">
        <v>3.0000000000000001E-5</v>
      </c>
      <c r="AI400" s="152">
        <v>1.33523992417862E-2</v>
      </c>
      <c r="AJ400" s="152">
        <v>4.1984169319641803E-3</v>
      </c>
    </row>
    <row r="401" spans="1:36">
      <c r="A401" s="2" t="s">
        <v>26</v>
      </c>
      <c r="B401" s="2">
        <v>7211</v>
      </c>
      <c r="C401" s="2" t="s">
        <v>1178</v>
      </c>
      <c r="D401" s="2" t="s">
        <v>1567</v>
      </c>
      <c r="E401" s="4" t="s">
        <v>1305</v>
      </c>
      <c r="F401" s="2" t="s">
        <v>2081</v>
      </c>
      <c r="G401" s="2" t="s">
        <v>2082</v>
      </c>
      <c r="H401" s="2" t="s">
        <v>328</v>
      </c>
      <c r="I401" s="2" t="s">
        <v>179</v>
      </c>
      <c r="J401" s="2" t="s">
        <v>31</v>
      </c>
      <c r="K401" s="2" t="s">
        <v>31</v>
      </c>
      <c r="L401" s="2" t="s">
        <v>334</v>
      </c>
      <c r="M401" s="2" t="s">
        <v>40</v>
      </c>
      <c r="N401" s="2" t="s">
        <v>454</v>
      </c>
      <c r="O401" s="2" t="s">
        <v>132</v>
      </c>
      <c r="P401" s="2" t="s">
        <v>181</v>
      </c>
      <c r="Q401" s="2" t="s">
        <v>182</v>
      </c>
      <c r="R401" s="2" t="s">
        <v>414</v>
      </c>
      <c r="S401" s="2" t="s">
        <v>35</v>
      </c>
      <c r="T401" s="139">
        <v>3.07</v>
      </c>
      <c r="U401" s="2" t="s">
        <v>2083</v>
      </c>
      <c r="V401" s="150">
        <v>1.8599999999999998E-2</v>
      </c>
      <c r="W401" s="152">
        <v>1.8350000000000002E-2</v>
      </c>
      <c r="X401" s="4" t="s">
        <v>420</v>
      </c>
      <c r="Y401" s="4" t="s">
        <v>132</v>
      </c>
      <c r="Z401" s="139">
        <v>38000</v>
      </c>
      <c r="AA401" s="139">
        <v>1</v>
      </c>
      <c r="AB401" s="139">
        <v>100.55</v>
      </c>
      <c r="AD401" s="139">
        <v>38.209000000000003</v>
      </c>
      <c r="AG401" s="2" t="s">
        <v>37</v>
      </c>
      <c r="AH401" s="152">
        <v>3.1000000000000001E-5</v>
      </c>
      <c r="AI401" s="152">
        <v>5.07583676398707E-3</v>
      </c>
      <c r="AJ401" s="152">
        <v>1.5960037314581401E-3</v>
      </c>
    </row>
    <row r="402" spans="1:36">
      <c r="A402" s="2" t="s">
        <v>26</v>
      </c>
      <c r="B402" s="2">
        <v>7211</v>
      </c>
      <c r="C402" s="2" t="s">
        <v>1178</v>
      </c>
      <c r="D402" s="2" t="s">
        <v>1567</v>
      </c>
      <c r="E402" s="4" t="s">
        <v>1305</v>
      </c>
      <c r="F402" s="2" t="s">
        <v>2084</v>
      </c>
      <c r="G402" s="2" t="s">
        <v>2085</v>
      </c>
      <c r="H402" s="2" t="s">
        <v>328</v>
      </c>
      <c r="I402" s="2" t="s">
        <v>179</v>
      </c>
      <c r="J402" s="2" t="s">
        <v>31</v>
      </c>
      <c r="K402" s="2" t="s">
        <v>31</v>
      </c>
      <c r="L402" s="2" t="s">
        <v>334</v>
      </c>
      <c r="M402" s="2" t="s">
        <v>40</v>
      </c>
      <c r="N402" s="2" t="s">
        <v>454</v>
      </c>
      <c r="O402" s="2" t="s">
        <v>132</v>
      </c>
      <c r="P402" s="2" t="s">
        <v>181</v>
      </c>
      <c r="Q402" s="2" t="s">
        <v>182</v>
      </c>
      <c r="R402" s="2" t="s">
        <v>414</v>
      </c>
      <c r="S402" s="2" t="s">
        <v>35</v>
      </c>
      <c r="T402" s="139">
        <v>3.6459999999999999</v>
      </c>
      <c r="U402" s="2" t="s">
        <v>2086</v>
      </c>
      <c r="V402" s="150">
        <v>1E-3</v>
      </c>
      <c r="W402" s="152">
        <v>1.8010000000000002E-2</v>
      </c>
      <c r="X402" s="4" t="s">
        <v>420</v>
      </c>
      <c r="Y402" s="4" t="s">
        <v>132</v>
      </c>
      <c r="Z402" s="139">
        <v>52000</v>
      </c>
      <c r="AA402" s="139">
        <v>1</v>
      </c>
      <c r="AB402" s="139">
        <v>102.55</v>
      </c>
      <c r="AD402" s="139">
        <v>53.326000000000001</v>
      </c>
      <c r="AG402" s="2" t="s">
        <v>37</v>
      </c>
      <c r="AH402" s="152">
        <v>1.7E-5</v>
      </c>
      <c r="AI402" s="152">
        <v>7.0840396575773904E-3</v>
      </c>
      <c r="AJ402" s="152">
        <v>2.22744628186388E-3</v>
      </c>
    </row>
    <row r="403" spans="1:36">
      <c r="A403" s="2" t="s">
        <v>26</v>
      </c>
      <c r="B403" s="2">
        <v>7211</v>
      </c>
      <c r="C403" s="2" t="s">
        <v>1178</v>
      </c>
      <c r="D403" s="2" t="s">
        <v>1567</v>
      </c>
      <c r="E403" s="4" t="s">
        <v>1305</v>
      </c>
      <c r="F403" s="2" t="s">
        <v>2087</v>
      </c>
      <c r="G403" s="2" t="s">
        <v>2088</v>
      </c>
      <c r="H403" s="2" t="s">
        <v>328</v>
      </c>
      <c r="I403" s="2" t="s">
        <v>179</v>
      </c>
      <c r="J403" s="2" t="s">
        <v>31</v>
      </c>
      <c r="K403" s="2" t="s">
        <v>31</v>
      </c>
      <c r="L403" s="2" t="s">
        <v>334</v>
      </c>
      <c r="M403" s="2" t="s">
        <v>40</v>
      </c>
      <c r="N403" s="2" t="s">
        <v>454</v>
      </c>
      <c r="O403" s="2" t="s">
        <v>132</v>
      </c>
      <c r="P403" s="2" t="s">
        <v>181</v>
      </c>
      <c r="Q403" s="2" t="s">
        <v>182</v>
      </c>
      <c r="R403" s="2" t="s">
        <v>414</v>
      </c>
      <c r="S403" s="2" t="s">
        <v>35</v>
      </c>
      <c r="T403" s="139">
        <v>5.54</v>
      </c>
      <c r="U403" s="2" t="s">
        <v>2089</v>
      </c>
      <c r="V403" s="150">
        <v>2.0199999999999999E-2</v>
      </c>
      <c r="W403" s="152">
        <v>2.0369999999999999E-2</v>
      </c>
      <c r="X403" s="4" t="s">
        <v>420</v>
      </c>
      <c r="Y403" s="4" t="s">
        <v>132</v>
      </c>
      <c r="Z403" s="139">
        <v>38000</v>
      </c>
      <c r="AA403" s="139">
        <v>1</v>
      </c>
      <c r="AB403" s="139">
        <v>100.75</v>
      </c>
      <c r="AD403" s="139">
        <v>38.284999999999997</v>
      </c>
      <c r="AG403" s="2" t="s">
        <v>37</v>
      </c>
      <c r="AH403" s="152">
        <v>1.8E-5</v>
      </c>
      <c r="AI403" s="152">
        <v>5.0859329087190198E-3</v>
      </c>
      <c r="AJ403" s="152">
        <v>1.5991782789100701E-3</v>
      </c>
    </row>
    <row r="404" spans="1:36">
      <c r="A404" s="2" t="s">
        <v>26</v>
      </c>
      <c r="B404" s="2">
        <v>7211</v>
      </c>
      <c r="C404" s="2" t="s">
        <v>1178</v>
      </c>
      <c r="D404" s="2" t="s">
        <v>1567</v>
      </c>
      <c r="E404" s="4" t="s">
        <v>1305</v>
      </c>
      <c r="F404" s="2" t="s">
        <v>2090</v>
      </c>
      <c r="G404" s="2" t="s">
        <v>2091</v>
      </c>
      <c r="H404" s="2" t="s">
        <v>328</v>
      </c>
      <c r="I404" s="2" t="s">
        <v>179</v>
      </c>
      <c r="J404" s="2" t="s">
        <v>31</v>
      </c>
      <c r="K404" s="2" t="s">
        <v>31</v>
      </c>
      <c r="L404" s="2" t="s">
        <v>334</v>
      </c>
      <c r="M404" s="2" t="s">
        <v>40</v>
      </c>
      <c r="N404" s="2" t="s">
        <v>454</v>
      </c>
      <c r="O404" s="2" t="s">
        <v>132</v>
      </c>
      <c r="P404" s="2" t="s">
        <v>181</v>
      </c>
      <c r="Q404" s="2" t="s">
        <v>182</v>
      </c>
      <c r="R404" s="2" t="s">
        <v>414</v>
      </c>
      <c r="S404" s="2" t="s">
        <v>35</v>
      </c>
      <c r="T404" s="139">
        <v>5.6390000000000002</v>
      </c>
      <c r="U404" s="2" t="s">
        <v>2092</v>
      </c>
      <c r="V404" s="150">
        <v>1E-3</v>
      </c>
      <c r="W404" s="152">
        <v>2.069E-2</v>
      </c>
      <c r="X404" s="4" t="s">
        <v>420</v>
      </c>
      <c r="Y404" s="4" t="s">
        <v>132</v>
      </c>
      <c r="Z404" s="139">
        <v>54000</v>
      </c>
      <c r="AA404" s="139">
        <v>1</v>
      </c>
      <c r="AB404" s="139">
        <v>97.7</v>
      </c>
      <c r="AD404" s="139">
        <v>52.758000000000003</v>
      </c>
      <c r="AG404" s="2" t="s">
        <v>37</v>
      </c>
      <c r="AH404" s="152">
        <v>5.3999999999999998E-5</v>
      </c>
      <c r="AI404" s="152">
        <v>7.0085842601070401E-3</v>
      </c>
      <c r="AJ404" s="152">
        <v>2.2037207166968201E-3</v>
      </c>
    </row>
    <row r="405" spans="1:36">
      <c r="A405" s="2" t="s">
        <v>26</v>
      </c>
      <c r="B405" s="2">
        <v>7211</v>
      </c>
      <c r="C405" s="2" t="s">
        <v>1178</v>
      </c>
      <c r="D405" s="2" t="s">
        <v>1567</v>
      </c>
      <c r="E405" s="4" t="s">
        <v>1305</v>
      </c>
      <c r="F405" s="2" t="s">
        <v>2093</v>
      </c>
      <c r="G405" s="2" t="s">
        <v>2094</v>
      </c>
      <c r="H405" s="2" t="s">
        <v>328</v>
      </c>
      <c r="I405" s="2" t="s">
        <v>179</v>
      </c>
      <c r="J405" s="2" t="s">
        <v>31</v>
      </c>
      <c r="K405" s="2" t="s">
        <v>31</v>
      </c>
      <c r="L405" s="2" t="s">
        <v>334</v>
      </c>
      <c r="M405" s="2" t="s">
        <v>40</v>
      </c>
      <c r="N405" s="2" t="s">
        <v>454</v>
      </c>
      <c r="O405" s="2" t="s">
        <v>132</v>
      </c>
      <c r="P405" s="2" t="s">
        <v>1827</v>
      </c>
      <c r="Q405" s="2" t="s">
        <v>182</v>
      </c>
      <c r="R405" s="2" t="s">
        <v>414</v>
      </c>
      <c r="S405" s="2" t="s">
        <v>35</v>
      </c>
      <c r="T405" s="139">
        <v>0.91200000000000003</v>
      </c>
      <c r="U405" s="2" t="s">
        <v>2095</v>
      </c>
      <c r="V405" s="150">
        <v>2.4199999999999999E-2</v>
      </c>
      <c r="W405" s="152">
        <v>1.8509999999999999E-2</v>
      </c>
      <c r="X405" s="4" t="s">
        <v>420</v>
      </c>
      <c r="Y405" s="4" t="s">
        <v>132</v>
      </c>
      <c r="Z405" s="139">
        <v>100000</v>
      </c>
      <c r="AA405" s="139">
        <v>1</v>
      </c>
      <c r="AB405" s="139">
        <v>112.35</v>
      </c>
      <c r="AD405" s="139">
        <v>112.35</v>
      </c>
      <c r="AG405" s="2" t="s">
        <v>37</v>
      </c>
      <c r="AH405" s="152">
        <v>6.8999999999999997E-5</v>
      </c>
      <c r="AI405" s="152">
        <v>1.4925024482031601E-2</v>
      </c>
      <c r="AJ405" s="152">
        <v>4.6929000819001402E-3</v>
      </c>
    </row>
    <row r="406" spans="1:36">
      <c r="A406" s="2" t="s">
        <v>26</v>
      </c>
      <c r="B406" s="2">
        <v>7211</v>
      </c>
      <c r="C406" s="2" t="s">
        <v>1178</v>
      </c>
      <c r="D406" s="2" t="s">
        <v>1567</v>
      </c>
      <c r="E406" s="4" t="s">
        <v>1305</v>
      </c>
      <c r="F406" s="2" t="s">
        <v>2475</v>
      </c>
      <c r="G406" s="2" t="s">
        <v>2476</v>
      </c>
      <c r="H406" s="2" t="s">
        <v>328</v>
      </c>
      <c r="I406" s="2" t="s">
        <v>179</v>
      </c>
      <c r="J406" s="2" t="s">
        <v>31</v>
      </c>
      <c r="K406" s="2" t="s">
        <v>31</v>
      </c>
      <c r="L406" s="2" t="s">
        <v>334</v>
      </c>
      <c r="M406" s="2" t="s">
        <v>40</v>
      </c>
      <c r="N406" s="2" t="s">
        <v>454</v>
      </c>
      <c r="O406" s="2" t="s">
        <v>132</v>
      </c>
      <c r="P406" s="2" t="s">
        <v>1827</v>
      </c>
      <c r="Q406" s="2" t="s">
        <v>182</v>
      </c>
      <c r="R406" s="2" t="s">
        <v>414</v>
      </c>
      <c r="S406" s="2" t="s">
        <v>35</v>
      </c>
      <c r="T406" s="139">
        <v>0.499</v>
      </c>
      <c r="U406" s="2" t="s">
        <v>1902</v>
      </c>
      <c r="V406" s="150">
        <v>1.95E-2</v>
      </c>
      <c r="W406" s="152">
        <v>1.602E-2</v>
      </c>
      <c r="X406" s="4" t="s">
        <v>420</v>
      </c>
      <c r="Y406" s="4" t="s">
        <v>132</v>
      </c>
      <c r="Z406" s="139">
        <v>50000</v>
      </c>
      <c r="AA406" s="139">
        <v>1</v>
      </c>
      <c r="AB406" s="139">
        <v>110.94</v>
      </c>
      <c r="AD406" s="139">
        <v>55.47</v>
      </c>
      <c r="AG406" s="2" t="s">
        <v>37</v>
      </c>
      <c r="AH406" s="152">
        <v>4.0000000000000003E-5</v>
      </c>
      <c r="AI406" s="152">
        <v>7.36885721422604E-3</v>
      </c>
      <c r="AJ406" s="152">
        <v>2.3170019362972901E-3</v>
      </c>
    </row>
    <row r="407" spans="1:36">
      <c r="A407" s="2" t="s">
        <v>26</v>
      </c>
      <c r="B407" s="2">
        <v>7211</v>
      </c>
      <c r="C407" s="2" t="s">
        <v>1178</v>
      </c>
      <c r="D407" s="2" t="s">
        <v>1567</v>
      </c>
      <c r="E407" s="4" t="s">
        <v>1305</v>
      </c>
      <c r="F407" s="2" t="s">
        <v>2096</v>
      </c>
      <c r="G407" s="2" t="s">
        <v>2097</v>
      </c>
      <c r="H407" s="2" t="s">
        <v>328</v>
      </c>
      <c r="I407" s="2" t="s">
        <v>179</v>
      </c>
      <c r="J407" s="2" t="s">
        <v>31</v>
      </c>
      <c r="K407" s="2" t="s">
        <v>31</v>
      </c>
      <c r="L407" s="2" t="s">
        <v>334</v>
      </c>
      <c r="M407" s="2" t="s">
        <v>40</v>
      </c>
      <c r="N407" s="2" t="s">
        <v>454</v>
      </c>
      <c r="O407" s="2" t="s">
        <v>132</v>
      </c>
      <c r="P407" s="2" t="s">
        <v>1881</v>
      </c>
      <c r="Q407" s="2" t="s">
        <v>422</v>
      </c>
      <c r="R407" s="2" t="s">
        <v>414</v>
      </c>
      <c r="S407" s="2" t="s">
        <v>35</v>
      </c>
      <c r="T407" s="139">
        <v>3.899</v>
      </c>
      <c r="U407" s="2" t="s">
        <v>2098</v>
      </c>
      <c r="V407" s="150">
        <v>1.4999999999999999E-2</v>
      </c>
      <c r="W407" s="152">
        <v>2.6530000000000001E-2</v>
      </c>
      <c r="X407" s="4" t="s">
        <v>420</v>
      </c>
      <c r="Y407" s="4" t="s">
        <v>132</v>
      </c>
      <c r="Z407" s="139">
        <v>50000</v>
      </c>
      <c r="AA407" s="139">
        <v>1</v>
      </c>
      <c r="AB407" s="139">
        <v>103</v>
      </c>
      <c r="AD407" s="139">
        <v>51.5</v>
      </c>
      <c r="AG407" s="2" t="s">
        <v>37</v>
      </c>
      <c r="AH407" s="152">
        <v>3.6000000000000001E-5</v>
      </c>
      <c r="AI407" s="152">
        <v>6.8414664959913704E-3</v>
      </c>
      <c r="AJ407" s="152">
        <v>2.1511736022951202E-3</v>
      </c>
    </row>
    <row r="408" spans="1:36">
      <c r="A408" s="2" t="s">
        <v>26</v>
      </c>
      <c r="B408" s="2">
        <v>7211</v>
      </c>
      <c r="C408" s="2" t="s">
        <v>2099</v>
      </c>
      <c r="D408" s="2" t="s">
        <v>2100</v>
      </c>
      <c r="E408" s="4" t="s">
        <v>1305</v>
      </c>
      <c r="F408" s="2" t="s">
        <v>2101</v>
      </c>
      <c r="G408" s="2" t="s">
        <v>2102</v>
      </c>
      <c r="H408" s="2" t="s">
        <v>328</v>
      </c>
      <c r="I408" s="2" t="s">
        <v>179</v>
      </c>
      <c r="J408" s="2" t="s">
        <v>31</v>
      </c>
      <c r="K408" s="2" t="s">
        <v>31</v>
      </c>
      <c r="L408" s="2" t="s">
        <v>334</v>
      </c>
      <c r="M408" s="2" t="s">
        <v>40</v>
      </c>
      <c r="N408" s="2" t="s">
        <v>457</v>
      </c>
      <c r="O408" s="2" t="s">
        <v>132</v>
      </c>
      <c r="P408" s="2" t="s">
        <v>1373</v>
      </c>
      <c r="Q408" s="2" t="s">
        <v>422</v>
      </c>
      <c r="R408" s="2" t="s">
        <v>414</v>
      </c>
      <c r="S408" s="2" t="s">
        <v>35</v>
      </c>
      <c r="T408" s="139">
        <v>3.4660000000000002</v>
      </c>
      <c r="U408" s="2" t="s">
        <v>2103</v>
      </c>
      <c r="V408" s="150">
        <v>3.73E-2</v>
      </c>
      <c r="W408" s="152">
        <v>3.4209999999999997E-2</v>
      </c>
      <c r="X408" s="4" t="s">
        <v>420</v>
      </c>
      <c r="Y408" s="4" t="s">
        <v>132</v>
      </c>
      <c r="Z408" s="139">
        <v>24000</v>
      </c>
      <c r="AA408" s="139">
        <v>1</v>
      </c>
      <c r="AB408" s="139">
        <v>105.42</v>
      </c>
      <c r="AD408" s="139">
        <v>25.300999999999998</v>
      </c>
      <c r="AG408" s="2" t="s">
        <v>37</v>
      </c>
      <c r="AH408" s="152">
        <v>1.02E-4</v>
      </c>
      <c r="AI408" s="152">
        <v>3.36105971886948E-3</v>
      </c>
      <c r="AJ408" s="152">
        <v>1.0568235548922E-3</v>
      </c>
    </row>
    <row r="409" spans="1:36">
      <c r="A409" s="2" t="s">
        <v>26</v>
      </c>
      <c r="B409" s="2">
        <v>7211</v>
      </c>
      <c r="C409" s="2" t="s">
        <v>2104</v>
      </c>
      <c r="D409" s="2" t="s">
        <v>2105</v>
      </c>
      <c r="E409" s="4" t="s">
        <v>1305</v>
      </c>
      <c r="F409" s="2" t="s">
        <v>2106</v>
      </c>
      <c r="G409" s="2" t="s">
        <v>2107</v>
      </c>
      <c r="H409" s="2" t="s">
        <v>328</v>
      </c>
      <c r="I409" s="2" t="s">
        <v>974</v>
      </c>
      <c r="J409" s="2" t="s">
        <v>91</v>
      </c>
      <c r="K409" s="2" t="s">
        <v>31</v>
      </c>
      <c r="L409" s="2" t="s">
        <v>334</v>
      </c>
      <c r="M409" s="2" t="s">
        <v>40</v>
      </c>
      <c r="N409" s="2" t="s">
        <v>453</v>
      </c>
      <c r="O409" s="2" t="s">
        <v>132</v>
      </c>
      <c r="P409" s="2" t="s">
        <v>1831</v>
      </c>
      <c r="Q409" s="2" t="s">
        <v>93</v>
      </c>
      <c r="R409" s="2" t="s">
        <v>416</v>
      </c>
      <c r="S409" s="2" t="s">
        <v>35</v>
      </c>
      <c r="T409" s="139">
        <v>3.8239999999999998</v>
      </c>
      <c r="U409" s="2" t="s">
        <v>2108</v>
      </c>
      <c r="V409" s="150">
        <v>8.1500000000000003E-2</v>
      </c>
      <c r="W409" s="152">
        <v>6.8169999999999994E-2</v>
      </c>
      <c r="X409" s="4" t="s">
        <v>420</v>
      </c>
      <c r="Y409" s="4" t="s">
        <v>132</v>
      </c>
      <c r="Z409" s="139">
        <v>24000</v>
      </c>
      <c r="AA409" s="139">
        <v>1</v>
      </c>
      <c r="AB409" s="139">
        <v>105.58</v>
      </c>
      <c r="AD409" s="139">
        <v>25.338999999999999</v>
      </c>
      <c r="AG409" s="2" t="s">
        <v>37</v>
      </c>
      <c r="AH409" s="152">
        <v>0</v>
      </c>
      <c r="AI409" s="152">
        <v>3.3661609288393101E-3</v>
      </c>
      <c r="AJ409" s="152">
        <v>1.05842753676265E-3</v>
      </c>
    </row>
    <row r="410" spans="1:36">
      <c r="A410" s="2" t="s">
        <v>26</v>
      </c>
      <c r="B410" s="2">
        <v>7211</v>
      </c>
      <c r="C410" s="2" t="s">
        <v>2109</v>
      </c>
      <c r="D410" s="2" t="s">
        <v>2110</v>
      </c>
      <c r="E410" s="4" t="s">
        <v>1305</v>
      </c>
      <c r="F410" s="2" t="s">
        <v>2111</v>
      </c>
      <c r="G410" s="2" t="s">
        <v>2112</v>
      </c>
      <c r="H410" s="2" t="s">
        <v>328</v>
      </c>
      <c r="I410" s="2" t="s">
        <v>974</v>
      </c>
      <c r="J410" s="2" t="s">
        <v>91</v>
      </c>
      <c r="K410" s="2" t="s">
        <v>92</v>
      </c>
      <c r="L410" s="2" t="s">
        <v>334</v>
      </c>
      <c r="M410" s="2" t="s">
        <v>40</v>
      </c>
      <c r="N410" s="2" t="s">
        <v>471</v>
      </c>
      <c r="O410" s="2" t="s">
        <v>132</v>
      </c>
      <c r="P410" s="2" t="s">
        <v>2113</v>
      </c>
      <c r="Q410" s="2" t="s">
        <v>422</v>
      </c>
      <c r="R410" s="2" t="s">
        <v>414</v>
      </c>
      <c r="S410" s="2" t="s">
        <v>35</v>
      </c>
      <c r="T410" s="139">
        <v>1.607</v>
      </c>
      <c r="U410" s="2" t="s">
        <v>2114</v>
      </c>
      <c r="V410" s="150">
        <v>3.95E-2</v>
      </c>
      <c r="W410" s="152">
        <v>5.9790000000000003E-2</v>
      </c>
      <c r="X410" s="4" t="s">
        <v>420</v>
      </c>
      <c r="Y410" s="4" t="s">
        <v>132</v>
      </c>
      <c r="Z410" s="139">
        <v>18500</v>
      </c>
      <c r="AA410" s="139">
        <v>1</v>
      </c>
      <c r="AB410" s="139">
        <v>98.29</v>
      </c>
      <c r="AD410" s="139">
        <v>18.184000000000001</v>
      </c>
      <c r="AG410" s="2" t="s">
        <v>37</v>
      </c>
      <c r="AH410" s="152">
        <v>2.9E-5</v>
      </c>
      <c r="AI410" s="152">
        <v>2.4155889757249199E-3</v>
      </c>
      <c r="AJ410" s="152">
        <v>7.59537628609199E-4</v>
      </c>
    </row>
    <row r="411" spans="1:36">
      <c r="A411" s="2" t="s">
        <v>26</v>
      </c>
      <c r="B411" s="2">
        <v>7211</v>
      </c>
      <c r="C411" s="2" t="s">
        <v>1573</v>
      </c>
      <c r="D411" s="2" t="s">
        <v>1574</v>
      </c>
      <c r="E411" s="4" t="s">
        <v>1305</v>
      </c>
      <c r="F411" s="2" t="s">
        <v>2115</v>
      </c>
      <c r="G411" s="2" t="s">
        <v>2116</v>
      </c>
      <c r="H411" s="2" t="s">
        <v>328</v>
      </c>
      <c r="I411" s="2" t="s">
        <v>179</v>
      </c>
      <c r="J411" s="2" t="s">
        <v>31</v>
      </c>
      <c r="K411" s="2" t="s">
        <v>31</v>
      </c>
      <c r="L411" s="2" t="s">
        <v>334</v>
      </c>
      <c r="M411" s="2" t="s">
        <v>40</v>
      </c>
      <c r="N411" s="2" t="s">
        <v>470</v>
      </c>
      <c r="O411" s="2" t="s">
        <v>132</v>
      </c>
      <c r="P411" s="2" t="s">
        <v>1881</v>
      </c>
      <c r="Q411" s="2" t="s">
        <v>422</v>
      </c>
      <c r="R411" s="2" t="s">
        <v>414</v>
      </c>
      <c r="S411" s="2" t="s">
        <v>35</v>
      </c>
      <c r="T411" s="139">
        <v>3.903</v>
      </c>
      <c r="U411" s="2" t="s">
        <v>2002</v>
      </c>
      <c r="V411" s="150">
        <v>2.81E-2</v>
      </c>
      <c r="W411" s="152">
        <v>2.4490000000000001E-2</v>
      </c>
      <c r="X411" s="4" t="s">
        <v>420</v>
      </c>
      <c r="Y411" s="4" t="s">
        <v>132</v>
      </c>
      <c r="Z411" s="139">
        <v>26250</v>
      </c>
      <c r="AA411" s="139">
        <v>1</v>
      </c>
      <c r="AB411" s="139">
        <v>115.32</v>
      </c>
      <c r="AD411" s="139">
        <v>30.271000000000001</v>
      </c>
      <c r="AG411" s="2" t="s">
        <v>37</v>
      </c>
      <c r="AH411" s="152">
        <v>2.0000000000000002E-5</v>
      </c>
      <c r="AI411" s="152">
        <v>4.0213874375418001E-3</v>
      </c>
      <c r="AJ411" s="152">
        <v>1.26445148935683E-3</v>
      </c>
    </row>
    <row r="412" spans="1:36">
      <c r="A412" s="2" t="s">
        <v>26</v>
      </c>
      <c r="B412" s="2">
        <v>7211</v>
      </c>
      <c r="C412" s="2" t="s">
        <v>2117</v>
      </c>
      <c r="D412" s="2" t="s">
        <v>2118</v>
      </c>
      <c r="E412" s="4" t="s">
        <v>1305</v>
      </c>
      <c r="F412" s="2" t="s">
        <v>2122</v>
      </c>
      <c r="G412" s="2" t="s">
        <v>2123</v>
      </c>
      <c r="H412" s="2" t="s">
        <v>328</v>
      </c>
      <c r="I412" s="2" t="s">
        <v>179</v>
      </c>
      <c r="J412" s="2" t="s">
        <v>31</v>
      </c>
      <c r="K412" s="2" t="s">
        <v>31</v>
      </c>
      <c r="L412" s="2" t="s">
        <v>334</v>
      </c>
      <c r="M412" s="2" t="s">
        <v>40</v>
      </c>
      <c r="N412" s="2" t="s">
        <v>470</v>
      </c>
      <c r="O412" s="2" t="s">
        <v>132</v>
      </c>
      <c r="P412" s="2" t="s">
        <v>1814</v>
      </c>
      <c r="Q412" s="2" t="s">
        <v>182</v>
      </c>
      <c r="R412" s="2" t="s">
        <v>414</v>
      </c>
      <c r="S412" s="2" t="s">
        <v>35</v>
      </c>
      <c r="T412" s="139">
        <v>2.077</v>
      </c>
      <c r="U412" s="2" t="s">
        <v>2124</v>
      </c>
      <c r="V412" s="150">
        <v>2.0500000000000001E-2</v>
      </c>
      <c r="W412" s="152">
        <v>2.3279999999999999E-2</v>
      </c>
      <c r="X412" s="4" t="s">
        <v>420</v>
      </c>
      <c r="Y412" s="4" t="s">
        <v>132</v>
      </c>
      <c r="Z412" s="139">
        <v>44570.34</v>
      </c>
      <c r="AA412" s="139">
        <v>1</v>
      </c>
      <c r="AB412" s="139">
        <v>112.41</v>
      </c>
      <c r="AD412" s="139">
        <v>50.101999999999997</v>
      </c>
      <c r="AG412" s="2" t="s">
        <v>37</v>
      </c>
      <c r="AH412" s="152">
        <v>5.8E-5</v>
      </c>
      <c r="AI412" s="152">
        <v>6.6556866983304699E-3</v>
      </c>
      <c r="AJ412" s="152">
        <v>2.0927585538837901E-3</v>
      </c>
    </row>
    <row r="413" spans="1:36">
      <c r="A413" s="2" t="s">
        <v>26</v>
      </c>
      <c r="B413" s="2">
        <v>7211</v>
      </c>
      <c r="C413" s="2" t="s">
        <v>2125</v>
      </c>
      <c r="D413" s="2" t="s">
        <v>2126</v>
      </c>
      <c r="E413" s="4" t="s">
        <v>1305</v>
      </c>
      <c r="F413" s="2" t="s">
        <v>2127</v>
      </c>
      <c r="G413" s="2" t="s">
        <v>2128</v>
      </c>
      <c r="H413" s="2" t="s">
        <v>328</v>
      </c>
      <c r="I413" s="2" t="s">
        <v>179</v>
      </c>
      <c r="J413" s="2" t="s">
        <v>31</v>
      </c>
      <c r="K413" s="2" t="s">
        <v>31</v>
      </c>
      <c r="L413" s="2" t="s">
        <v>334</v>
      </c>
      <c r="M413" s="2" t="s">
        <v>40</v>
      </c>
      <c r="N413" s="2" t="s">
        <v>454</v>
      </c>
      <c r="O413" s="2" t="s">
        <v>132</v>
      </c>
      <c r="P413" s="2" t="s">
        <v>94</v>
      </c>
      <c r="Q413" s="2" t="s">
        <v>422</v>
      </c>
      <c r="R413" s="2" t="s">
        <v>414</v>
      </c>
      <c r="S413" s="2" t="s">
        <v>35</v>
      </c>
      <c r="T413" s="139">
        <v>3.4209999999999998</v>
      </c>
      <c r="U413" s="2" t="s">
        <v>2129</v>
      </c>
      <c r="V413" s="150">
        <v>1.2200000000000001E-2</v>
      </c>
      <c r="W413" s="152">
        <v>1.7999999999999999E-2</v>
      </c>
      <c r="X413" s="4" t="s">
        <v>420</v>
      </c>
      <c r="Y413" s="4" t="s">
        <v>132</v>
      </c>
      <c r="Z413" s="139">
        <v>105269</v>
      </c>
      <c r="AA413" s="139">
        <v>1</v>
      </c>
      <c r="AB413" s="139">
        <v>111.35</v>
      </c>
      <c r="AD413" s="139">
        <v>117.217</v>
      </c>
      <c r="AG413" s="2" t="s">
        <v>37</v>
      </c>
      <c r="AH413" s="152">
        <v>3.4999999999999997E-5</v>
      </c>
      <c r="AI413" s="152">
        <v>1.5571580461491499E-2</v>
      </c>
      <c r="AJ413" s="152">
        <v>4.89619774567371E-3</v>
      </c>
    </row>
    <row r="414" spans="1:36">
      <c r="A414" s="2" t="s">
        <v>26</v>
      </c>
      <c r="B414" s="2">
        <v>7211</v>
      </c>
      <c r="C414" s="2" t="s">
        <v>2125</v>
      </c>
      <c r="D414" s="2" t="s">
        <v>2126</v>
      </c>
      <c r="E414" s="4" t="s">
        <v>1305</v>
      </c>
      <c r="F414" s="2" t="s">
        <v>2130</v>
      </c>
      <c r="G414" s="2" t="s">
        <v>2131</v>
      </c>
      <c r="H414" s="2" t="s">
        <v>328</v>
      </c>
      <c r="I414" s="2" t="s">
        <v>179</v>
      </c>
      <c r="J414" s="2" t="s">
        <v>31</v>
      </c>
      <c r="K414" s="2" t="s">
        <v>31</v>
      </c>
      <c r="L414" s="2" t="s">
        <v>334</v>
      </c>
      <c r="M414" s="2" t="s">
        <v>40</v>
      </c>
      <c r="N414" s="2" t="s">
        <v>454</v>
      </c>
      <c r="O414" s="2" t="s">
        <v>132</v>
      </c>
      <c r="P414" s="2" t="s">
        <v>94</v>
      </c>
      <c r="Q414" s="2" t="s">
        <v>422</v>
      </c>
      <c r="R414" s="2" t="s">
        <v>414</v>
      </c>
      <c r="S414" s="2" t="s">
        <v>35</v>
      </c>
      <c r="T414" s="139">
        <v>4.5510000000000002</v>
      </c>
      <c r="U414" s="2" t="s">
        <v>2132</v>
      </c>
      <c r="V414" s="150">
        <v>1E-3</v>
      </c>
      <c r="W414" s="152">
        <v>1.9689999999999999E-2</v>
      </c>
      <c r="X414" s="4" t="s">
        <v>420</v>
      </c>
      <c r="Y414" s="4" t="s">
        <v>132</v>
      </c>
      <c r="Z414" s="139">
        <v>72000</v>
      </c>
      <c r="AA414" s="139">
        <v>1</v>
      </c>
      <c r="AB414" s="139">
        <v>100.35</v>
      </c>
      <c r="AD414" s="139">
        <v>72.251999999999995</v>
      </c>
      <c r="AG414" s="2" t="s">
        <v>37</v>
      </c>
      <c r="AH414" s="152">
        <v>2.0999999999999999E-5</v>
      </c>
      <c r="AI414" s="152">
        <v>9.5982453838518098E-3</v>
      </c>
      <c r="AJ414" s="152">
        <v>3.0179921381170401E-3</v>
      </c>
    </row>
    <row r="415" spans="1:36">
      <c r="A415" s="2" t="s">
        <v>26</v>
      </c>
      <c r="B415" s="2">
        <v>7211</v>
      </c>
      <c r="C415" s="2" t="s">
        <v>2125</v>
      </c>
      <c r="D415" s="2" t="s">
        <v>2126</v>
      </c>
      <c r="E415" s="4" t="s">
        <v>1305</v>
      </c>
      <c r="F415" s="2" t="s">
        <v>2133</v>
      </c>
      <c r="G415" s="2" t="s">
        <v>2134</v>
      </c>
      <c r="H415" s="2" t="s">
        <v>328</v>
      </c>
      <c r="I415" s="2" t="s">
        <v>179</v>
      </c>
      <c r="J415" s="2" t="s">
        <v>31</v>
      </c>
      <c r="K415" s="2" t="s">
        <v>31</v>
      </c>
      <c r="L415" s="2" t="s">
        <v>334</v>
      </c>
      <c r="M415" s="2" t="s">
        <v>40</v>
      </c>
      <c r="N415" s="2" t="s">
        <v>454</v>
      </c>
      <c r="O415" s="2" t="s">
        <v>132</v>
      </c>
      <c r="P415" s="2" t="s">
        <v>94</v>
      </c>
      <c r="Q415" s="2" t="s">
        <v>422</v>
      </c>
      <c r="R415" s="2" t="s">
        <v>414</v>
      </c>
      <c r="S415" s="2" t="s">
        <v>35</v>
      </c>
      <c r="T415" s="139">
        <v>2.6619999999999999</v>
      </c>
      <c r="U415" s="2" t="s">
        <v>2135</v>
      </c>
      <c r="V415" s="150">
        <v>5.0000000000000001E-3</v>
      </c>
      <c r="W415" s="152">
        <v>1.7579999999999998E-2</v>
      </c>
      <c r="X415" s="4" t="s">
        <v>420</v>
      </c>
      <c r="Y415" s="4" t="s">
        <v>132</v>
      </c>
      <c r="Z415" s="139">
        <v>52000</v>
      </c>
      <c r="AA415" s="139">
        <v>1</v>
      </c>
      <c r="AB415" s="139">
        <v>107.2</v>
      </c>
      <c r="AD415" s="139">
        <v>55.744</v>
      </c>
      <c r="AG415" s="2" t="s">
        <v>37</v>
      </c>
      <c r="AH415" s="152">
        <v>6.7999999999999999E-5</v>
      </c>
      <c r="AI415" s="152">
        <v>7.4052564728649102E-3</v>
      </c>
      <c r="AJ415" s="152">
        <v>2.3284470152687298E-3</v>
      </c>
    </row>
    <row r="416" spans="1:36">
      <c r="A416" s="2" t="s">
        <v>26</v>
      </c>
      <c r="B416" s="2">
        <v>7211</v>
      </c>
      <c r="C416" s="2" t="s">
        <v>2125</v>
      </c>
      <c r="D416" s="2" t="s">
        <v>2126</v>
      </c>
      <c r="E416" s="4" t="s">
        <v>1305</v>
      </c>
      <c r="F416" s="2" t="s">
        <v>2136</v>
      </c>
      <c r="G416" s="2" t="s">
        <v>2137</v>
      </c>
      <c r="H416" s="2" t="s">
        <v>328</v>
      </c>
      <c r="I416" s="2" t="s">
        <v>179</v>
      </c>
      <c r="J416" s="2" t="s">
        <v>31</v>
      </c>
      <c r="K416" s="2" t="s">
        <v>31</v>
      </c>
      <c r="L416" s="2" t="s">
        <v>334</v>
      </c>
      <c r="M416" s="2" t="s">
        <v>40</v>
      </c>
      <c r="N416" s="2" t="s">
        <v>454</v>
      </c>
      <c r="O416" s="2" t="s">
        <v>132</v>
      </c>
      <c r="P416" s="2" t="s">
        <v>94</v>
      </c>
      <c r="Q416" s="2" t="s">
        <v>422</v>
      </c>
      <c r="R416" s="2" t="s">
        <v>414</v>
      </c>
      <c r="S416" s="2" t="s">
        <v>35</v>
      </c>
      <c r="T416" s="139">
        <v>0.91800000000000004</v>
      </c>
      <c r="U416" s="2" t="s">
        <v>2138</v>
      </c>
      <c r="V416" s="150">
        <v>9.4999999999999998E-3</v>
      </c>
      <c r="W416" s="152">
        <v>1.9959999999999999E-2</v>
      </c>
      <c r="X416" s="4" t="s">
        <v>420</v>
      </c>
      <c r="Y416" s="4" t="s">
        <v>132</v>
      </c>
      <c r="Z416" s="139">
        <v>25090.14</v>
      </c>
      <c r="AA416" s="139">
        <v>1</v>
      </c>
      <c r="AB416" s="139">
        <v>111.65</v>
      </c>
      <c r="AD416" s="139">
        <v>28.013000000000002</v>
      </c>
      <c r="AG416" s="2" t="s">
        <v>37</v>
      </c>
      <c r="AH416" s="152">
        <v>7.7999999999999999E-5</v>
      </c>
      <c r="AI416" s="152">
        <v>3.72137801397741E-3</v>
      </c>
      <c r="AJ416" s="152">
        <v>1.17011903113466E-3</v>
      </c>
    </row>
    <row r="417" spans="1:36">
      <c r="A417" s="2" t="s">
        <v>26</v>
      </c>
      <c r="B417" s="2">
        <v>7211</v>
      </c>
      <c r="C417" s="2" t="s">
        <v>2125</v>
      </c>
      <c r="D417" s="2" t="s">
        <v>2126</v>
      </c>
      <c r="E417" s="4" t="s">
        <v>1305</v>
      </c>
      <c r="F417" s="2" t="s">
        <v>2447</v>
      </c>
      <c r="G417" s="2" t="s">
        <v>2448</v>
      </c>
      <c r="H417" s="2" t="s">
        <v>328</v>
      </c>
      <c r="I417" s="2" t="s">
        <v>179</v>
      </c>
      <c r="J417" s="2" t="s">
        <v>31</v>
      </c>
      <c r="K417" s="2" t="s">
        <v>31</v>
      </c>
      <c r="L417" s="2" t="s">
        <v>334</v>
      </c>
      <c r="M417" s="2" t="s">
        <v>40</v>
      </c>
      <c r="N417" s="2" t="s">
        <v>454</v>
      </c>
      <c r="O417" s="2" t="s">
        <v>132</v>
      </c>
      <c r="P417" s="2" t="s">
        <v>94</v>
      </c>
      <c r="Q417" s="2" t="s">
        <v>422</v>
      </c>
      <c r="R417" s="2" t="s">
        <v>414</v>
      </c>
      <c r="S417" s="2" t="s">
        <v>35</v>
      </c>
      <c r="T417" s="139">
        <v>2.2160000000000002</v>
      </c>
      <c r="U417" s="2" t="s">
        <v>2449</v>
      </c>
      <c r="V417" s="150">
        <v>3.8E-3</v>
      </c>
      <c r="W417" s="152">
        <v>1.7170000000000001E-2</v>
      </c>
      <c r="X417" s="4" t="s">
        <v>420</v>
      </c>
      <c r="Y417" s="4" t="s">
        <v>132</v>
      </c>
      <c r="Z417" s="139">
        <v>149921</v>
      </c>
      <c r="AA417" s="139">
        <v>1</v>
      </c>
      <c r="AB417" s="139">
        <v>107.22</v>
      </c>
      <c r="AD417" s="139">
        <v>160.745</v>
      </c>
      <c r="AG417" s="2" t="s">
        <v>37</v>
      </c>
      <c r="AH417" s="152">
        <v>5.0000000000000002E-5</v>
      </c>
      <c r="AI417" s="152">
        <v>2.1354049676514698E-2</v>
      </c>
      <c r="AJ417" s="152">
        <v>6.7143890850203999E-3</v>
      </c>
    </row>
    <row r="418" spans="1:36">
      <c r="A418" s="2" t="s">
        <v>26</v>
      </c>
      <c r="B418" s="2">
        <v>7211</v>
      </c>
      <c r="C418" s="2" t="s">
        <v>2145</v>
      </c>
      <c r="D418" s="2" t="s">
        <v>2146</v>
      </c>
      <c r="E418" s="4" t="s">
        <v>1305</v>
      </c>
      <c r="F418" s="2" t="s">
        <v>2147</v>
      </c>
      <c r="G418" s="2" t="s">
        <v>2148</v>
      </c>
      <c r="H418" s="2" t="s">
        <v>328</v>
      </c>
      <c r="I418" s="2" t="s">
        <v>179</v>
      </c>
      <c r="J418" s="2" t="s">
        <v>31</v>
      </c>
      <c r="K418" s="2" t="s">
        <v>31</v>
      </c>
      <c r="L418" s="2" t="s">
        <v>334</v>
      </c>
      <c r="M418" s="2" t="s">
        <v>40</v>
      </c>
      <c r="N418" s="2" t="s">
        <v>449</v>
      </c>
      <c r="O418" s="2" t="s">
        <v>132</v>
      </c>
      <c r="P418" s="2" t="s">
        <v>2113</v>
      </c>
      <c r="Q418" s="2" t="s">
        <v>422</v>
      </c>
      <c r="R418" s="2" t="s">
        <v>414</v>
      </c>
      <c r="S418" s="2" t="s">
        <v>35</v>
      </c>
      <c r="T418" s="139">
        <v>1.044</v>
      </c>
      <c r="U418" s="2" t="s">
        <v>1815</v>
      </c>
      <c r="V418" s="150">
        <v>1.8499999999999999E-2</v>
      </c>
      <c r="W418" s="152">
        <v>1.9130000000000001E-2</v>
      </c>
      <c r="X418" s="4" t="s">
        <v>420</v>
      </c>
      <c r="Y418" s="4" t="s">
        <v>132</v>
      </c>
      <c r="Z418" s="139">
        <v>43831.37</v>
      </c>
      <c r="AA418" s="139">
        <v>1</v>
      </c>
      <c r="AB418" s="139">
        <v>111.87</v>
      </c>
      <c r="AD418" s="139">
        <v>49.033999999999999</v>
      </c>
      <c r="AG418" s="2" t="s">
        <v>37</v>
      </c>
      <c r="AH418" s="152">
        <v>7.3999999999999996E-5</v>
      </c>
      <c r="AI418" s="152">
        <v>6.5138935756054797E-3</v>
      </c>
      <c r="AJ418" s="152">
        <v>2.0481743082733398E-3</v>
      </c>
    </row>
    <row r="419" spans="1:36">
      <c r="A419" s="2" t="s">
        <v>26</v>
      </c>
      <c r="B419" s="2">
        <v>7211</v>
      </c>
      <c r="C419" s="2" t="s">
        <v>2145</v>
      </c>
      <c r="D419" s="2" t="s">
        <v>2146</v>
      </c>
      <c r="E419" s="4" t="s">
        <v>1305</v>
      </c>
      <c r="F419" s="2" t="s">
        <v>2149</v>
      </c>
      <c r="G419" s="2" t="s">
        <v>2150</v>
      </c>
      <c r="H419" s="2" t="s">
        <v>328</v>
      </c>
      <c r="I419" s="2" t="s">
        <v>179</v>
      </c>
      <c r="J419" s="2" t="s">
        <v>31</v>
      </c>
      <c r="K419" s="2" t="s">
        <v>31</v>
      </c>
      <c r="L419" s="2" t="s">
        <v>334</v>
      </c>
      <c r="M419" s="2" t="s">
        <v>40</v>
      </c>
      <c r="N419" s="2" t="s">
        <v>449</v>
      </c>
      <c r="O419" s="2" t="s">
        <v>132</v>
      </c>
      <c r="P419" s="2" t="s">
        <v>2113</v>
      </c>
      <c r="Q419" s="2" t="s">
        <v>422</v>
      </c>
      <c r="R419" s="2" t="s">
        <v>414</v>
      </c>
      <c r="S419" s="2" t="s">
        <v>35</v>
      </c>
      <c r="T419" s="139">
        <v>3.4689999999999999</v>
      </c>
      <c r="U419" s="2" t="s">
        <v>2151</v>
      </c>
      <c r="V419" s="150">
        <v>0.01</v>
      </c>
      <c r="W419" s="152">
        <v>3.6119999999999999E-2</v>
      </c>
      <c r="X419" s="4" t="s">
        <v>420</v>
      </c>
      <c r="Y419" s="4" t="s">
        <v>132</v>
      </c>
      <c r="Z419" s="139">
        <v>47917</v>
      </c>
      <c r="AA419" s="139">
        <v>1</v>
      </c>
      <c r="AB419" s="139">
        <v>99.91</v>
      </c>
      <c r="AD419" s="139">
        <v>47.874000000000002</v>
      </c>
      <c r="AG419" s="2" t="s">
        <v>37</v>
      </c>
      <c r="AH419" s="152">
        <v>4.0000000000000003E-5</v>
      </c>
      <c r="AI419" s="152">
        <v>6.3597574717153202E-3</v>
      </c>
      <c r="AJ419" s="152">
        <v>1.9997090387227998E-3</v>
      </c>
    </row>
    <row r="420" spans="1:36">
      <c r="A420" s="2" t="s">
        <v>26</v>
      </c>
      <c r="B420" s="2">
        <v>7211</v>
      </c>
      <c r="C420" s="2" t="s">
        <v>2145</v>
      </c>
      <c r="D420" s="2" t="s">
        <v>2146</v>
      </c>
      <c r="E420" s="4" t="s">
        <v>1305</v>
      </c>
      <c r="F420" s="2" t="s">
        <v>2152</v>
      </c>
      <c r="G420" s="2" t="s">
        <v>2153</v>
      </c>
      <c r="H420" s="2" t="s">
        <v>328</v>
      </c>
      <c r="I420" s="2" t="s">
        <v>179</v>
      </c>
      <c r="J420" s="2" t="s">
        <v>31</v>
      </c>
      <c r="K420" s="2" t="s">
        <v>31</v>
      </c>
      <c r="L420" s="2" t="s">
        <v>334</v>
      </c>
      <c r="M420" s="2" t="s">
        <v>40</v>
      </c>
      <c r="N420" s="2" t="s">
        <v>449</v>
      </c>
      <c r="O420" s="2" t="s">
        <v>132</v>
      </c>
      <c r="P420" s="2" t="s">
        <v>2113</v>
      </c>
      <c r="Q420" s="2" t="s">
        <v>422</v>
      </c>
      <c r="R420" s="2" t="s">
        <v>414</v>
      </c>
      <c r="S420" s="2" t="s">
        <v>35</v>
      </c>
      <c r="T420" s="139">
        <v>2.129</v>
      </c>
      <c r="U420" s="2" t="s">
        <v>2121</v>
      </c>
      <c r="V420" s="150">
        <v>3.5400000000000001E-2</v>
      </c>
      <c r="W420" s="152">
        <v>3.2099999999999997E-2</v>
      </c>
      <c r="X420" s="4" t="s">
        <v>420</v>
      </c>
      <c r="Y420" s="4" t="s">
        <v>132</v>
      </c>
      <c r="Z420" s="139">
        <v>53000</v>
      </c>
      <c r="AA420" s="139">
        <v>1</v>
      </c>
      <c r="AB420" s="139">
        <v>104.17</v>
      </c>
      <c r="AD420" s="139">
        <v>55.21</v>
      </c>
      <c r="AG420" s="2" t="s">
        <v>37</v>
      </c>
      <c r="AH420" s="152">
        <v>7.7000000000000001E-5</v>
      </c>
      <c r="AI420" s="152">
        <v>7.3343310561229703E-3</v>
      </c>
      <c r="AJ420" s="152">
        <v>2.3061458194189098E-3</v>
      </c>
    </row>
    <row r="421" spans="1:36">
      <c r="A421" s="2" t="s">
        <v>26</v>
      </c>
      <c r="B421" s="2">
        <v>7211</v>
      </c>
      <c r="C421" s="2" t="s">
        <v>2145</v>
      </c>
      <c r="D421" s="2" t="s">
        <v>2146</v>
      </c>
      <c r="E421" s="4" t="s">
        <v>1305</v>
      </c>
      <c r="F421" s="2" t="s">
        <v>2154</v>
      </c>
      <c r="G421" s="2" t="s">
        <v>2155</v>
      </c>
      <c r="H421" s="2" t="s">
        <v>328</v>
      </c>
      <c r="I421" s="2" t="s">
        <v>179</v>
      </c>
      <c r="J421" s="2" t="s">
        <v>31</v>
      </c>
      <c r="K421" s="2" t="s">
        <v>31</v>
      </c>
      <c r="L421" s="2" t="s">
        <v>334</v>
      </c>
      <c r="M421" s="2" t="s">
        <v>40</v>
      </c>
      <c r="N421" s="2" t="s">
        <v>449</v>
      </c>
      <c r="O421" s="2" t="s">
        <v>132</v>
      </c>
      <c r="P421" s="2" t="s">
        <v>2113</v>
      </c>
      <c r="Q421" s="2" t="s">
        <v>422</v>
      </c>
      <c r="R421" s="2" t="s">
        <v>414</v>
      </c>
      <c r="S421" s="2" t="s">
        <v>35</v>
      </c>
      <c r="T421" s="139">
        <v>0.90300000000000002</v>
      </c>
      <c r="U421" s="2" t="s">
        <v>2156</v>
      </c>
      <c r="V421" s="150">
        <v>0.01</v>
      </c>
      <c r="W421" s="152">
        <v>2.2270000000000002E-2</v>
      </c>
      <c r="X421" s="4" t="s">
        <v>420</v>
      </c>
      <c r="Y421" s="4" t="s">
        <v>132</v>
      </c>
      <c r="Z421" s="139">
        <v>34840</v>
      </c>
      <c r="AA421" s="139">
        <v>1</v>
      </c>
      <c r="AB421" s="139">
        <v>109.27</v>
      </c>
      <c r="AD421" s="139">
        <v>38.07</v>
      </c>
      <c r="AG421" s="2" t="s">
        <v>37</v>
      </c>
      <c r="AH421" s="152">
        <v>3.6999999999999998E-5</v>
      </c>
      <c r="AI421" s="152">
        <v>5.0573273424371797E-3</v>
      </c>
      <c r="AJ421" s="152">
        <v>1.5901837834900901E-3</v>
      </c>
    </row>
    <row r="422" spans="1:36">
      <c r="A422" s="2" t="s">
        <v>26</v>
      </c>
      <c r="B422" s="2">
        <v>7211</v>
      </c>
      <c r="C422" s="2" t="s">
        <v>1585</v>
      </c>
      <c r="D422" s="2" t="s">
        <v>1586</v>
      </c>
      <c r="E422" s="4" t="s">
        <v>1305</v>
      </c>
      <c r="F422" s="2" t="s">
        <v>2157</v>
      </c>
      <c r="G422" s="2" t="s">
        <v>2158</v>
      </c>
      <c r="H422" s="2" t="s">
        <v>328</v>
      </c>
      <c r="I422" s="2" t="s">
        <v>179</v>
      </c>
      <c r="J422" s="2" t="s">
        <v>31</v>
      </c>
      <c r="K422" s="2" t="s">
        <v>31</v>
      </c>
      <c r="L422" s="2" t="s">
        <v>334</v>
      </c>
      <c r="M422" s="2" t="s">
        <v>40</v>
      </c>
      <c r="N422" s="2" t="s">
        <v>470</v>
      </c>
      <c r="O422" s="2" t="s">
        <v>132</v>
      </c>
      <c r="P422" s="2" t="s">
        <v>1827</v>
      </c>
      <c r="Q422" s="2" t="s">
        <v>182</v>
      </c>
      <c r="R422" s="2" t="s">
        <v>414</v>
      </c>
      <c r="S422" s="2" t="s">
        <v>35</v>
      </c>
      <c r="T422" s="139">
        <v>4.7629999999999999</v>
      </c>
      <c r="U422" s="2" t="s">
        <v>1845</v>
      </c>
      <c r="V422" s="150">
        <v>1.43E-2</v>
      </c>
      <c r="W422" s="152">
        <v>2.5770000000000001E-2</v>
      </c>
      <c r="X422" s="4" t="s">
        <v>420</v>
      </c>
      <c r="Y422" s="4" t="s">
        <v>132</v>
      </c>
      <c r="Z422" s="139">
        <v>47000</v>
      </c>
      <c r="AA422" s="139">
        <v>1</v>
      </c>
      <c r="AB422" s="139">
        <v>105.95</v>
      </c>
      <c r="AD422" s="139">
        <v>49.796999999999997</v>
      </c>
      <c r="AG422" s="2" t="s">
        <v>37</v>
      </c>
      <c r="AH422" s="152">
        <v>4.1E-5</v>
      </c>
      <c r="AI422" s="152">
        <v>6.6151667255851298E-3</v>
      </c>
      <c r="AJ422" s="152">
        <v>2.0800177919745502E-3</v>
      </c>
    </row>
    <row r="423" spans="1:36">
      <c r="A423" s="2" t="s">
        <v>26</v>
      </c>
      <c r="B423" s="2">
        <v>7211</v>
      </c>
      <c r="C423" s="2" t="s">
        <v>2159</v>
      </c>
      <c r="D423" s="2" t="s">
        <v>2160</v>
      </c>
      <c r="E423" s="4" t="s">
        <v>1305</v>
      </c>
      <c r="F423" s="2" t="s">
        <v>2161</v>
      </c>
      <c r="G423" s="2" t="s">
        <v>2162</v>
      </c>
      <c r="H423" s="2" t="s">
        <v>328</v>
      </c>
      <c r="I423" s="2" t="s">
        <v>974</v>
      </c>
      <c r="J423" s="2" t="s">
        <v>31</v>
      </c>
      <c r="K423" s="2" t="s">
        <v>31</v>
      </c>
      <c r="L423" s="2" t="s">
        <v>334</v>
      </c>
      <c r="M423" s="2" t="s">
        <v>40</v>
      </c>
      <c r="N423" s="2" t="s">
        <v>449</v>
      </c>
      <c r="O423" s="2" t="s">
        <v>132</v>
      </c>
      <c r="P423" s="2" t="s">
        <v>1972</v>
      </c>
      <c r="Q423" s="2" t="s">
        <v>182</v>
      </c>
      <c r="R423" s="2" t="s">
        <v>414</v>
      </c>
      <c r="S423" s="2" t="s">
        <v>35</v>
      </c>
      <c r="T423" s="139">
        <v>1.169</v>
      </c>
      <c r="U423" s="2" t="s">
        <v>2163</v>
      </c>
      <c r="V423" s="150">
        <v>3.4000000000000002E-2</v>
      </c>
      <c r="W423" s="152">
        <v>0.17133999999999999</v>
      </c>
      <c r="X423" s="4" t="s">
        <v>420</v>
      </c>
      <c r="Y423" s="4" t="s">
        <v>132</v>
      </c>
      <c r="Z423" s="139">
        <v>6544.5</v>
      </c>
      <c r="AA423" s="139">
        <v>1</v>
      </c>
      <c r="AB423" s="139">
        <v>86.38</v>
      </c>
      <c r="AD423" s="139">
        <v>5.6529999999999996</v>
      </c>
      <c r="AG423" s="2" t="s">
        <v>37</v>
      </c>
      <c r="AH423" s="152">
        <v>2.6999999999999999E-5</v>
      </c>
      <c r="AI423" s="152">
        <v>7.50985665045219E-4</v>
      </c>
      <c r="AJ423" s="152">
        <v>2.3613366217519301E-4</v>
      </c>
    </row>
    <row r="424" spans="1:36">
      <c r="A424" s="2" t="s">
        <v>26</v>
      </c>
      <c r="B424" s="2">
        <v>7211</v>
      </c>
      <c r="C424" s="2" t="s">
        <v>2169</v>
      </c>
      <c r="D424" s="2" t="s">
        <v>2170</v>
      </c>
      <c r="E424" s="4" t="s">
        <v>1305</v>
      </c>
      <c r="F424" s="2" t="s">
        <v>2171</v>
      </c>
      <c r="G424" s="2" t="s">
        <v>2172</v>
      </c>
      <c r="H424" s="2" t="s">
        <v>328</v>
      </c>
      <c r="I424" s="2" t="s">
        <v>974</v>
      </c>
      <c r="J424" s="2" t="s">
        <v>31</v>
      </c>
      <c r="K424" s="2" t="s">
        <v>31</v>
      </c>
      <c r="L424" s="2" t="s">
        <v>334</v>
      </c>
      <c r="M424" s="2" t="s">
        <v>40</v>
      </c>
      <c r="N424" s="2" t="s">
        <v>449</v>
      </c>
      <c r="O424" s="2" t="s">
        <v>132</v>
      </c>
      <c r="P424" s="2" t="s">
        <v>1803</v>
      </c>
      <c r="Q424" s="2" t="s">
        <v>422</v>
      </c>
      <c r="R424" s="2" t="s">
        <v>414</v>
      </c>
      <c r="S424" s="2" t="s">
        <v>35</v>
      </c>
      <c r="T424" s="139">
        <v>1.4410000000000001</v>
      </c>
      <c r="U424" s="2" t="s">
        <v>2173</v>
      </c>
      <c r="V424" s="150">
        <v>0.114</v>
      </c>
      <c r="W424" s="152">
        <v>6.4250000000000002E-2</v>
      </c>
      <c r="X424" s="4" t="s">
        <v>420</v>
      </c>
      <c r="Y424" s="4" t="s">
        <v>132</v>
      </c>
      <c r="Z424" s="139">
        <v>63000</v>
      </c>
      <c r="AA424" s="139">
        <v>1</v>
      </c>
      <c r="AB424" s="139">
        <v>100.84</v>
      </c>
      <c r="AD424" s="139">
        <v>63.529000000000003</v>
      </c>
      <c r="AG424" s="2" t="s">
        <v>37</v>
      </c>
      <c r="AH424" s="152">
        <v>1.9699999999999999E-4</v>
      </c>
      <c r="AI424" s="152">
        <v>8.4394736566433901E-3</v>
      </c>
      <c r="AJ424" s="152">
        <v>2.6536376313578101E-3</v>
      </c>
    </row>
    <row r="425" spans="1:36">
      <c r="A425" s="2" t="s">
        <v>26</v>
      </c>
      <c r="B425" s="2">
        <v>7211</v>
      </c>
      <c r="C425" s="2" t="s">
        <v>2174</v>
      </c>
      <c r="D425" s="2" t="s">
        <v>2175</v>
      </c>
      <c r="E425" s="4" t="s">
        <v>1305</v>
      </c>
      <c r="F425" s="2" t="s">
        <v>2176</v>
      </c>
      <c r="G425" s="2" t="s">
        <v>2177</v>
      </c>
      <c r="H425" s="2" t="s">
        <v>328</v>
      </c>
      <c r="I425" s="2" t="s">
        <v>179</v>
      </c>
      <c r="J425" s="2" t="s">
        <v>31</v>
      </c>
      <c r="K425" s="2" t="s">
        <v>31</v>
      </c>
      <c r="L425" s="2" t="s">
        <v>334</v>
      </c>
      <c r="M425" s="2" t="s">
        <v>40</v>
      </c>
      <c r="N425" s="2" t="s">
        <v>453</v>
      </c>
      <c r="O425" s="2" t="s">
        <v>132</v>
      </c>
      <c r="P425" s="2" t="s">
        <v>1858</v>
      </c>
      <c r="Q425" s="2" t="s">
        <v>422</v>
      </c>
      <c r="R425" s="2" t="s">
        <v>414</v>
      </c>
      <c r="S425" s="2" t="s">
        <v>35</v>
      </c>
      <c r="T425" s="139">
        <v>3.6669999999999998</v>
      </c>
      <c r="U425" s="2" t="s">
        <v>2178</v>
      </c>
      <c r="V425" s="150">
        <v>2.07E-2</v>
      </c>
      <c r="W425" s="152">
        <v>4.2130000000000001E-2</v>
      </c>
      <c r="X425" s="4" t="s">
        <v>420</v>
      </c>
      <c r="Y425" s="4" t="s">
        <v>132</v>
      </c>
      <c r="Z425" s="139">
        <v>34000</v>
      </c>
      <c r="AA425" s="139">
        <v>1</v>
      </c>
      <c r="AB425" s="139">
        <v>101.49</v>
      </c>
      <c r="AD425" s="139">
        <v>34.506999999999998</v>
      </c>
      <c r="AG425" s="2" t="s">
        <v>37</v>
      </c>
      <c r="AH425" s="152">
        <v>7.2999999999999999E-5</v>
      </c>
      <c r="AI425" s="152">
        <v>4.5839951027296204E-3</v>
      </c>
      <c r="AJ425" s="152">
        <v>1.4413531461156699E-3</v>
      </c>
    </row>
    <row r="426" spans="1:36">
      <c r="A426" s="2" t="s">
        <v>26</v>
      </c>
      <c r="B426" s="2">
        <v>7211</v>
      </c>
      <c r="C426" s="2" t="s">
        <v>2174</v>
      </c>
      <c r="D426" s="2" t="s">
        <v>2175</v>
      </c>
      <c r="E426" s="4" t="s">
        <v>1305</v>
      </c>
      <c r="F426" s="2" t="s">
        <v>2179</v>
      </c>
      <c r="G426" s="2" t="s">
        <v>2177</v>
      </c>
      <c r="H426" s="2" t="s">
        <v>328</v>
      </c>
      <c r="I426" s="2" t="s">
        <v>179</v>
      </c>
      <c r="J426" s="2" t="s">
        <v>31</v>
      </c>
      <c r="K426" t="s">
        <v>31</v>
      </c>
      <c r="L426" s="2" t="s">
        <v>336</v>
      </c>
      <c r="M426" s="2" t="s">
        <v>93</v>
      </c>
      <c r="N426" s="2" t="s">
        <v>453</v>
      </c>
      <c r="O426" s="2" t="s">
        <v>132</v>
      </c>
      <c r="P426" s="2" t="s">
        <v>1858</v>
      </c>
      <c r="Q426" s="2" t="s">
        <v>422</v>
      </c>
      <c r="R426" s="2" t="s">
        <v>414</v>
      </c>
      <c r="S426" s="2" t="s">
        <v>35</v>
      </c>
      <c r="T426" s="139">
        <v>3.67</v>
      </c>
      <c r="U426" s="2" t="s">
        <v>2178</v>
      </c>
      <c r="V426" s="150">
        <v>1.8200000000000001E-2</v>
      </c>
      <c r="W426" s="152">
        <v>4.2099999999999999E-2</v>
      </c>
      <c r="X426" s="4" t="s">
        <v>420</v>
      </c>
      <c r="Y426" s="4" t="s">
        <v>132</v>
      </c>
      <c r="Z426" s="139">
        <v>42000</v>
      </c>
      <c r="AA426" s="139">
        <v>1</v>
      </c>
      <c r="AB426" s="139">
        <v>100.203</v>
      </c>
      <c r="AD426" s="139">
        <v>42.085000000000001</v>
      </c>
      <c r="AG426" s="2" t="s">
        <v>37</v>
      </c>
      <c r="AH426" s="152">
        <v>0</v>
      </c>
      <c r="AI426" s="152">
        <v>5.5907746847589403E-3</v>
      </c>
      <c r="AJ426" s="152">
        <v>1.7579165118005199E-3</v>
      </c>
    </row>
    <row r="427" spans="1:36">
      <c r="A427" s="2" t="s">
        <v>26</v>
      </c>
      <c r="B427" s="2">
        <v>7211</v>
      </c>
      <c r="C427" s="2" t="s">
        <v>1593</v>
      </c>
      <c r="D427" s="2" t="s">
        <v>1594</v>
      </c>
      <c r="E427" s="4" t="s">
        <v>1305</v>
      </c>
      <c r="F427" s="2" t="s">
        <v>2180</v>
      </c>
      <c r="G427" s="2" t="s">
        <v>2181</v>
      </c>
      <c r="H427" s="2" t="s">
        <v>328</v>
      </c>
      <c r="I427" s="2" t="s">
        <v>974</v>
      </c>
      <c r="J427" s="2" t="s">
        <v>31</v>
      </c>
      <c r="K427" s="2" t="s">
        <v>31</v>
      </c>
      <c r="L427" s="2" t="s">
        <v>334</v>
      </c>
      <c r="M427" s="2" t="s">
        <v>32</v>
      </c>
      <c r="N427" s="2" t="s">
        <v>460</v>
      </c>
      <c r="O427" s="2" t="s">
        <v>132</v>
      </c>
      <c r="P427" s="2" t="s">
        <v>1807</v>
      </c>
      <c r="Q427" s="2" t="s">
        <v>182</v>
      </c>
      <c r="R427" s="2" t="s">
        <v>414</v>
      </c>
      <c r="S427" s="2" t="s">
        <v>35</v>
      </c>
      <c r="T427" s="139">
        <v>4.1399999999999997</v>
      </c>
      <c r="U427" s="2" t="s">
        <v>1848</v>
      </c>
      <c r="V427" s="150">
        <v>6.7000000000000004E-2</v>
      </c>
      <c r="W427" s="152">
        <v>6.089E-2</v>
      </c>
      <c r="X427" s="4" t="s">
        <v>420</v>
      </c>
      <c r="Y427" s="4" t="s">
        <v>132</v>
      </c>
      <c r="Z427" s="139">
        <v>41000</v>
      </c>
      <c r="AA427" s="139">
        <v>1</v>
      </c>
      <c r="AB427" s="139">
        <v>103.21</v>
      </c>
      <c r="AD427" s="139">
        <v>42.316000000000003</v>
      </c>
      <c r="AG427" s="2" t="s">
        <v>37</v>
      </c>
      <c r="AH427" s="152">
        <v>0</v>
      </c>
      <c r="AI427" s="152">
        <v>5.6214403959421403E-3</v>
      </c>
      <c r="AJ427" s="152">
        <v>1.7675587819821501E-3</v>
      </c>
    </row>
    <row r="428" spans="1:36">
      <c r="A428" s="2" t="s">
        <v>26</v>
      </c>
      <c r="B428" s="2">
        <v>7211</v>
      </c>
      <c r="C428" s="2" t="s">
        <v>1423</v>
      </c>
      <c r="D428" s="2" t="s">
        <v>1424</v>
      </c>
      <c r="E428" s="4" t="s">
        <v>1305</v>
      </c>
      <c r="F428" s="2" t="s">
        <v>2182</v>
      </c>
      <c r="G428" s="2" t="s">
        <v>2183</v>
      </c>
      <c r="H428" s="2" t="s">
        <v>328</v>
      </c>
      <c r="I428" s="2" t="s">
        <v>179</v>
      </c>
      <c r="J428" s="2" t="s">
        <v>31</v>
      </c>
      <c r="K428" s="2" t="s">
        <v>31</v>
      </c>
      <c r="L428" s="2" t="s">
        <v>334</v>
      </c>
      <c r="M428" s="2" t="s">
        <v>40</v>
      </c>
      <c r="N428" s="2" t="s">
        <v>447</v>
      </c>
      <c r="O428" s="2" t="s">
        <v>132</v>
      </c>
      <c r="P428" s="2" t="s">
        <v>1831</v>
      </c>
      <c r="Q428" s="2" t="s">
        <v>93</v>
      </c>
      <c r="R428" s="2" t="s">
        <v>416</v>
      </c>
      <c r="S428" s="2" t="s">
        <v>35</v>
      </c>
      <c r="T428" s="139">
        <v>2.7650000000000001</v>
      </c>
      <c r="U428" s="2" t="s">
        <v>1926</v>
      </c>
      <c r="V428" s="150">
        <v>1.4800000000000001E-2</v>
      </c>
      <c r="W428" s="152">
        <v>3.6080000000000001E-2</v>
      </c>
      <c r="X428" s="4" t="s">
        <v>420</v>
      </c>
      <c r="Y428" s="4" t="s">
        <v>132</v>
      </c>
      <c r="Z428" s="139">
        <v>50400</v>
      </c>
      <c r="AA428" s="139">
        <v>1</v>
      </c>
      <c r="AB428" s="139">
        <v>103.65</v>
      </c>
      <c r="AD428" s="139">
        <v>52.24</v>
      </c>
      <c r="AG428" s="2" t="s">
        <v>37</v>
      </c>
      <c r="AH428" s="152">
        <v>5.8E-5</v>
      </c>
      <c r="AI428" s="152">
        <v>6.9397179255143802E-3</v>
      </c>
      <c r="AJ428" s="152">
        <v>2.1820669614457601E-3</v>
      </c>
    </row>
    <row r="429" spans="1:36">
      <c r="A429" s="2" t="s">
        <v>26</v>
      </c>
      <c r="B429" s="2">
        <v>7211</v>
      </c>
      <c r="C429" s="2" t="s">
        <v>1607</v>
      </c>
      <c r="D429" s="2" t="s">
        <v>1608</v>
      </c>
      <c r="E429" s="4" t="s">
        <v>1305</v>
      </c>
      <c r="F429" s="2" t="s">
        <v>2184</v>
      </c>
      <c r="G429" s="2" t="s">
        <v>2185</v>
      </c>
      <c r="H429" s="2" t="s">
        <v>328</v>
      </c>
      <c r="I429" s="2" t="s">
        <v>179</v>
      </c>
      <c r="J429" s="2" t="s">
        <v>31</v>
      </c>
      <c r="K429" s="2" t="s">
        <v>31</v>
      </c>
      <c r="L429" s="2" t="s">
        <v>334</v>
      </c>
      <c r="M429" s="2" t="s">
        <v>40</v>
      </c>
      <c r="N429" s="2" t="s">
        <v>470</v>
      </c>
      <c r="O429" s="2" t="s">
        <v>132</v>
      </c>
      <c r="P429" s="2" t="s">
        <v>1853</v>
      </c>
      <c r="Q429" s="2" t="s">
        <v>182</v>
      </c>
      <c r="R429" s="2" t="s">
        <v>414</v>
      </c>
      <c r="S429" s="2" t="s">
        <v>35</v>
      </c>
      <c r="T429" s="139">
        <v>4.4139999999999997</v>
      </c>
      <c r="U429" s="2" t="s">
        <v>1845</v>
      </c>
      <c r="V429" s="150">
        <v>3.6200000000000003E-2</v>
      </c>
      <c r="W429" s="152">
        <v>3.5619999999999999E-2</v>
      </c>
      <c r="X429" s="4" t="s">
        <v>420</v>
      </c>
      <c r="Y429" s="4" t="s">
        <v>132</v>
      </c>
      <c r="Z429" s="139">
        <v>24250</v>
      </c>
      <c r="AA429" s="139">
        <v>1</v>
      </c>
      <c r="AB429" s="139">
        <v>103.98</v>
      </c>
      <c r="AD429" s="139">
        <v>25.215</v>
      </c>
      <c r="AG429" s="2" t="s">
        <v>37</v>
      </c>
      <c r="AH429" s="152">
        <v>1.4E-5</v>
      </c>
      <c r="AI429" s="152">
        <v>3.3496816294445999E-3</v>
      </c>
      <c r="AJ429" s="152">
        <v>1.0532459234546001E-3</v>
      </c>
    </row>
    <row r="430" spans="1:36">
      <c r="A430" s="2" t="s">
        <v>26</v>
      </c>
      <c r="B430" s="2">
        <v>7211</v>
      </c>
      <c r="C430" s="2" t="s">
        <v>2186</v>
      </c>
      <c r="D430" s="2" t="s">
        <v>2187</v>
      </c>
      <c r="E430" s="4" t="s">
        <v>321</v>
      </c>
      <c r="F430" s="2" t="s">
        <v>2188</v>
      </c>
      <c r="G430" s="2" t="s">
        <v>2189</v>
      </c>
      <c r="H430" s="2" t="s">
        <v>328</v>
      </c>
      <c r="I430" s="2" t="s">
        <v>974</v>
      </c>
      <c r="J430" s="2" t="s">
        <v>31</v>
      </c>
      <c r="K430" s="2" t="s">
        <v>31</v>
      </c>
      <c r="L430" s="2" t="s">
        <v>334</v>
      </c>
      <c r="M430" s="2" t="s">
        <v>40</v>
      </c>
      <c r="N430" s="2" t="s">
        <v>471</v>
      </c>
      <c r="O430" s="2" t="s">
        <v>132</v>
      </c>
      <c r="P430" s="2" t="s">
        <v>1827</v>
      </c>
      <c r="Q430" s="2" t="s">
        <v>182</v>
      </c>
      <c r="R430" s="2" t="s">
        <v>414</v>
      </c>
      <c r="S430" s="2" t="s">
        <v>35</v>
      </c>
      <c r="T430" s="139">
        <v>2.8650000000000002</v>
      </c>
      <c r="U430" s="2" t="s">
        <v>1363</v>
      </c>
      <c r="V430" s="150">
        <v>6.3500000000000001E-2</v>
      </c>
      <c r="W430" s="152">
        <v>5.8930000000000003E-2</v>
      </c>
      <c r="X430" s="4" t="s">
        <v>420</v>
      </c>
      <c r="Y430" s="4" t="s">
        <v>132</v>
      </c>
      <c r="Z430" s="139">
        <v>24000</v>
      </c>
      <c r="AA430" s="139">
        <v>1</v>
      </c>
      <c r="AB430" s="139">
        <v>103.15</v>
      </c>
      <c r="AD430" s="139">
        <v>24.756</v>
      </c>
      <c r="AG430" s="2" t="s">
        <v>37</v>
      </c>
      <c r="AH430" s="152">
        <v>5.8999999999999998E-5</v>
      </c>
      <c r="AI430" s="152">
        <v>3.2886863024225699E-3</v>
      </c>
      <c r="AJ430" s="152">
        <v>1.0340670621052099E-3</v>
      </c>
    </row>
    <row r="431" spans="1:36">
      <c r="A431" s="2" t="s">
        <v>26</v>
      </c>
      <c r="B431" s="2">
        <v>7211</v>
      </c>
      <c r="C431" s="2" t="s">
        <v>2190</v>
      </c>
      <c r="D431" s="2" t="s">
        <v>2191</v>
      </c>
      <c r="E431" s="4" t="s">
        <v>1305</v>
      </c>
      <c r="F431" s="2" t="s">
        <v>2192</v>
      </c>
      <c r="G431" s="2" t="s">
        <v>2193</v>
      </c>
      <c r="H431" s="2" t="s">
        <v>328</v>
      </c>
      <c r="I431" s="2" t="s">
        <v>974</v>
      </c>
      <c r="J431" s="2" t="s">
        <v>31</v>
      </c>
      <c r="K431" s="2" t="s">
        <v>31</v>
      </c>
      <c r="L431" s="2" t="s">
        <v>334</v>
      </c>
      <c r="M431" s="2" t="s">
        <v>40</v>
      </c>
      <c r="N431" s="2" t="s">
        <v>460</v>
      </c>
      <c r="O431" s="2" t="s">
        <v>132</v>
      </c>
      <c r="P431" s="2" t="s">
        <v>1827</v>
      </c>
      <c r="Q431" s="2" t="s">
        <v>182</v>
      </c>
      <c r="R431" s="2" t="s">
        <v>414</v>
      </c>
      <c r="S431" s="2" t="s">
        <v>35</v>
      </c>
      <c r="T431" s="139">
        <v>0.56399999999999995</v>
      </c>
      <c r="U431" s="2" t="s">
        <v>2194</v>
      </c>
      <c r="V431" s="150">
        <v>2.3599999999999999E-2</v>
      </c>
      <c r="W431" s="152">
        <v>4.5929999999999999E-2</v>
      </c>
      <c r="X431" s="4" t="s">
        <v>420</v>
      </c>
      <c r="Y431" s="4" t="s">
        <v>132</v>
      </c>
      <c r="Z431" s="139">
        <v>2594.1799999999998</v>
      </c>
      <c r="AA431" s="139">
        <v>1</v>
      </c>
      <c r="AB431" s="139">
        <v>99.23</v>
      </c>
      <c r="AD431" s="139">
        <v>2.5739999999999998</v>
      </c>
      <c r="AG431" s="2" t="s">
        <v>37</v>
      </c>
      <c r="AH431" s="152">
        <v>2.1999999999999999E-5</v>
      </c>
      <c r="AI431" s="152">
        <v>3.4196768910292602E-4</v>
      </c>
      <c r="AJ431" s="152">
        <v>1.07525464908307E-4</v>
      </c>
    </row>
    <row r="432" spans="1:36">
      <c r="A432" s="2" t="s">
        <v>26</v>
      </c>
      <c r="B432" s="2">
        <v>7211</v>
      </c>
      <c r="C432" s="2" t="s">
        <v>1614</v>
      </c>
      <c r="D432" s="2" t="s">
        <v>1615</v>
      </c>
      <c r="E432" s="4" t="s">
        <v>1305</v>
      </c>
      <c r="F432" s="2" t="s">
        <v>2195</v>
      </c>
      <c r="G432" s="2" t="s">
        <v>2196</v>
      </c>
      <c r="H432" s="2" t="s">
        <v>328</v>
      </c>
      <c r="I432" s="2" t="s">
        <v>179</v>
      </c>
      <c r="J432" s="2" t="s">
        <v>31</v>
      </c>
      <c r="K432" s="2" t="s">
        <v>31</v>
      </c>
      <c r="L432" s="2" t="s">
        <v>334</v>
      </c>
      <c r="M432" s="2" t="s">
        <v>40</v>
      </c>
      <c r="N432" s="2" t="s">
        <v>447</v>
      </c>
      <c r="O432" s="2" t="s">
        <v>132</v>
      </c>
      <c r="P432" s="2" t="s">
        <v>1831</v>
      </c>
      <c r="Q432" s="2" t="s">
        <v>93</v>
      </c>
      <c r="R432" s="2" t="s">
        <v>416</v>
      </c>
      <c r="S432" s="2" t="s">
        <v>35</v>
      </c>
      <c r="T432" s="139">
        <v>2.57</v>
      </c>
      <c r="U432" s="2" t="s">
        <v>1926</v>
      </c>
      <c r="V432" s="150">
        <v>2.3E-2</v>
      </c>
      <c r="W432" s="152">
        <v>4.7849999999999997E-2</v>
      </c>
      <c r="X432" s="4" t="s">
        <v>420</v>
      </c>
      <c r="Y432" s="4" t="s">
        <v>132</v>
      </c>
      <c r="Z432" s="139">
        <v>62319.6</v>
      </c>
      <c r="AA432" s="139">
        <v>1</v>
      </c>
      <c r="AB432" s="139">
        <v>102.88</v>
      </c>
      <c r="AD432" s="139">
        <v>64.114000000000004</v>
      </c>
      <c r="AG432" s="2" t="s">
        <v>37</v>
      </c>
      <c r="AH432" s="152">
        <v>2.5799999999999998E-4</v>
      </c>
      <c r="AI432" s="152">
        <v>8.5172145662205604E-3</v>
      </c>
      <c r="AJ432" s="152">
        <v>2.6780818338688998E-3</v>
      </c>
    </row>
    <row r="433" spans="1:36">
      <c r="A433" s="2" t="s">
        <v>26</v>
      </c>
      <c r="B433" s="2">
        <v>7211</v>
      </c>
      <c r="C433" s="2" t="s">
        <v>2197</v>
      </c>
      <c r="D433" s="2" t="s">
        <v>2198</v>
      </c>
      <c r="E433" s="4" t="s">
        <v>1305</v>
      </c>
      <c r="F433" s="2" t="s">
        <v>2199</v>
      </c>
      <c r="G433" s="2" t="s">
        <v>2200</v>
      </c>
      <c r="H433" s="2" t="s">
        <v>328</v>
      </c>
      <c r="I433" s="2" t="s">
        <v>179</v>
      </c>
      <c r="J433" s="2" t="s">
        <v>31</v>
      </c>
      <c r="K433" s="2" t="s">
        <v>31</v>
      </c>
      <c r="L433" s="2" t="s">
        <v>334</v>
      </c>
      <c r="M433" s="2" t="s">
        <v>40</v>
      </c>
      <c r="N433" s="2" t="s">
        <v>447</v>
      </c>
      <c r="O433" s="2" t="s">
        <v>132</v>
      </c>
      <c r="P433" s="2" t="s">
        <v>1831</v>
      </c>
      <c r="Q433" s="2" t="s">
        <v>93</v>
      </c>
      <c r="R433" s="2" t="s">
        <v>416</v>
      </c>
      <c r="S433" s="2" t="s">
        <v>35</v>
      </c>
      <c r="T433" s="139">
        <v>2.57</v>
      </c>
      <c r="U433" s="2" t="s">
        <v>1926</v>
      </c>
      <c r="V433" s="150">
        <v>2.9499999999999998E-2</v>
      </c>
      <c r="W433" s="152">
        <v>3.9440000000000003E-2</v>
      </c>
      <c r="X433" s="4" t="s">
        <v>420</v>
      </c>
      <c r="Y433" s="4" t="s">
        <v>132</v>
      </c>
      <c r="Z433" s="139">
        <v>31350</v>
      </c>
      <c r="AA433" s="139">
        <v>1</v>
      </c>
      <c r="AB433" s="139">
        <v>105.44</v>
      </c>
      <c r="AD433" s="139">
        <v>33.055</v>
      </c>
      <c r="AG433" s="2" t="s">
        <v>37</v>
      </c>
      <c r="AH433" s="152">
        <v>1.7200000000000001E-4</v>
      </c>
      <c r="AI433" s="152">
        <v>4.3912171897136504E-3</v>
      </c>
      <c r="AJ433" s="152">
        <v>1.38073766874273E-3</v>
      </c>
    </row>
    <row r="434" spans="1:36">
      <c r="A434" s="2" t="s">
        <v>26</v>
      </c>
      <c r="B434" s="2">
        <v>7211</v>
      </c>
      <c r="C434" s="2" t="s">
        <v>2201</v>
      </c>
      <c r="D434" s="2" t="s">
        <v>2202</v>
      </c>
      <c r="E434" s="4" t="s">
        <v>34</v>
      </c>
      <c r="F434" s="2" t="s">
        <v>2203</v>
      </c>
      <c r="G434" s="2" t="s">
        <v>2204</v>
      </c>
      <c r="H434" s="2" t="s">
        <v>328</v>
      </c>
      <c r="I434" s="2" t="s">
        <v>974</v>
      </c>
      <c r="J434" s="2" t="s">
        <v>31</v>
      </c>
      <c r="K434" s="2" t="s">
        <v>92</v>
      </c>
      <c r="L434" s="2" t="s">
        <v>334</v>
      </c>
      <c r="M434" s="2" t="s">
        <v>40</v>
      </c>
      <c r="N434" s="2" t="s">
        <v>471</v>
      </c>
      <c r="O434" s="2" t="s">
        <v>132</v>
      </c>
      <c r="P434" s="2" t="s">
        <v>1853</v>
      </c>
      <c r="Q434" s="2" t="s">
        <v>182</v>
      </c>
      <c r="R434" s="2" t="s">
        <v>414</v>
      </c>
      <c r="S434" s="2" t="s">
        <v>35</v>
      </c>
      <c r="T434" s="139">
        <v>2.15</v>
      </c>
      <c r="U434" s="2" t="s">
        <v>2173</v>
      </c>
      <c r="V434" s="150">
        <v>9.0999999999999998E-2</v>
      </c>
      <c r="W434" s="152">
        <v>6.9690000000000002E-2</v>
      </c>
      <c r="X434" s="4" t="s">
        <v>420</v>
      </c>
      <c r="Y434" s="4" t="s">
        <v>132</v>
      </c>
      <c r="Z434" s="139">
        <v>44000</v>
      </c>
      <c r="AA434" s="139">
        <v>1</v>
      </c>
      <c r="AB434" s="139">
        <v>104.76</v>
      </c>
      <c r="AD434" s="139">
        <v>46.094000000000001</v>
      </c>
      <c r="AG434" s="2" t="s">
        <v>37</v>
      </c>
      <c r="AH434" s="152">
        <v>2.8800000000000001E-4</v>
      </c>
      <c r="AI434" s="152">
        <v>6.1233649175305698E-3</v>
      </c>
      <c r="AJ434" s="152">
        <v>1.92537973774043E-3</v>
      </c>
    </row>
    <row r="435" spans="1:36">
      <c r="A435" s="2" t="s">
        <v>26</v>
      </c>
      <c r="B435" s="2">
        <v>7211</v>
      </c>
      <c r="C435" s="2" t="s">
        <v>2205</v>
      </c>
      <c r="D435" s="2" t="s">
        <v>2206</v>
      </c>
      <c r="E435" s="4" t="s">
        <v>34</v>
      </c>
      <c r="F435" s="2" t="s">
        <v>2207</v>
      </c>
      <c r="G435" s="2" t="s">
        <v>2208</v>
      </c>
      <c r="H435" s="2" t="s">
        <v>328</v>
      </c>
      <c r="I435" s="2" t="s">
        <v>763</v>
      </c>
      <c r="J435" s="2" t="s">
        <v>31</v>
      </c>
      <c r="K435" s="2" t="s">
        <v>92</v>
      </c>
      <c r="L435" s="2" t="s">
        <v>334</v>
      </c>
      <c r="M435" s="2" t="s">
        <v>40</v>
      </c>
      <c r="N435" s="2" t="s">
        <v>449</v>
      </c>
      <c r="O435" s="2" t="s">
        <v>132</v>
      </c>
      <c r="P435" s="2" t="s">
        <v>2113</v>
      </c>
      <c r="Q435" s="2" t="s">
        <v>422</v>
      </c>
      <c r="R435" s="2" t="s">
        <v>414</v>
      </c>
      <c r="S435" s="2" t="s">
        <v>35</v>
      </c>
      <c r="T435" s="139">
        <v>2.4</v>
      </c>
      <c r="U435" s="2" t="s">
        <v>2209</v>
      </c>
      <c r="V435" s="150">
        <v>8.9126999999999998E-2</v>
      </c>
      <c r="W435" s="152">
        <v>6.5500000000000003E-2</v>
      </c>
      <c r="X435" s="4" t="s">
        <v>420</v>
      </c>
      <c r="Y435" s="4" t="s">
        <v>132</v>
      </c>
      <c r="Z435" s="139">
        <v>38000</v>
      </c>
      <c r="AA435" s="139">
        <v>1</v>
      </c>
      <c r="AB435" s="139">
        <v>104.923</v>
      </c>
      <c r="AD435" s="139">
        <v>39.871000000000002</v>
      </c>
      <c r="AG435" s="2" t="s">
        <v>37</v>
      </c>
      <c r="AH435" s="152">
        <v>0</v>
      </c>
      <c r="AI435" s="152">
        <v>5.29658896855112E-3</v>
      </c>
      <c r="AJ435" s="152">
        <v>1.66541521149461E-3</v>
      </c>
    </row>
    <row r="436" spans="1:36">
      <c r="A436" s="2" t="s">
        <v>26</v>
      </c>
      <c r="B436" s="2">
        <v>7211</v>
      </c>
      <c r="C436" s="2" t="s">
        <v>1618</v>
      </c>
      <c r="D436" s="2" t="s">
        <v>1619</v>
      </c>
      <c r="E436" s="4" t="s">
        <v>1305</v>
      </c>
      <c r="F436" s="2" t="s">
        <v>2477</v>
      </c>
      <c r="G436" s="2" t="s">
        <v>2478</v>
      </c>
      <c r="H436" s="2" t="s">
        <v>328</v>
      </c>
      <c r="I436" s="2" t="s">
        <v>179</v>
      </c>
      <c r="J436" s="2" t="s">
        <v>31</v>
      </c>
      <c r="K436" s="2" t="s">
        <v>31</v>
      </c>
      <c r="L436" s="2" t="s">
        <v>334</v>
      </c>
      <c r="M436" s="2" t="s">
        <v>40</v>
      </c>
      <c r="N436" s="2" t="s">
        <v>470</v>
      </c>
      <c r="O436" s="2" t="s">
        <v>132</v>
      </c>
      <c r="P436" s="2" t="s">
        <v>1415</v>
      </c>
      <c r="Q436" s="2" t="s">
        <v>422</v>
      </c>
      <c r="R436" s="2" t="s">
        <v>414</v>
      </c>
      <c r="S436" s="2" t="s">
        <v>35</v>
      </c>
      <c r="T436" s="139">
        <v>0.78600000000000003</v>
      </c>
      <c r="U436" s="2" t="s">
        <v>2479</v>
      </c>
      <c r="V436" s="150">
        <v>2.75E-2</v>
      </c>
      <c r="W436" s="152">
        <v>1.7229999999999999E-2</v>
      </c>
      <c r="X436" s="4" t="s">
        <v>420</v>
      </c>
      <c r="Y436" s="4" t="s">
        <v>132</v>
      </c>
      <c r="Z436" s="139">
        <v>12309.86</v>
      </c>
      <c r="AA436" s="139">
        <v>1</v>
      </c>
      <c r="AB436" s="139">
        <v>112.61</v>
      </c>
      <c r="AD436" s="139">
        <v>13.862</v>
      </c>
      <c r="AG436" s="2" t="s">
        <v>37</v>
      </c>
      <c r="AH436" s="152">
        <v>4.5000000000000003E-5</v>
      </c>
      <c r="AI436" s="152">
        <v>1.84150137572085E-3</v>
      </c>
      <c r="AJ436" s="152">
        <v>5.7902631699825605E-4</v>
      </c>
    </row>
    <row r="437" spans="1:36">
      <c r="A437" s="2" t="s">
        <v>26</v>
      </c>
      <c r="B437" s="2">
        <v>7211</v>
      </c>
      <c r="C437" s="2" t="s">
        <v>2210</v>
      </c>
      <c r="D437" s="2" t="s">
        <v>2211</v>
      </c>
      <c r="E437" s="4" t="s">
        <v>1305</v>
      </c>
      <c r="F437" s="2" t="s">
        <v>2212</v>
      </c>
      <c r="G437" s="2" t="s">
        <v>2213</v>
      </c>
      <c r="H437" s="2" t="s">
        <v>328</v>
      </c>
      <c r="I437" s="2" t="s">
        <v>974</v>
      </c>
      <c r="J437" s="2" t="s">
        <v>31</v>
      </c>
      <c r="K437" s="2" t="s">
        <v>31</v>
      </c>
      <c r="L437" s="2" t="s">
        <v>334</v>
      </c>
      <c r="M437" s="2" t="s">
        <v>40</v>
      </c>
      <c r="N437" s="2" t="s">
        <v>471</v>
      </c>
      <c r="O437" s="2" t="s">
        <v>132</v>
      </c>
      <c r="P437" s="2" t="s">
        <v>1831</v>
      </c>
      <c r="Q437" s="2" t="s">
        <v>93</v>
      </c>
      <c r="R437" s="2" t="s">
        <v>416</v>
      </c>
      <c r="S437" s="2" t="s">
        <v>35</v>
      </c>
      <c r="T437" s="139">
        <v>2.0870000000000002</v>
      </c>
      <c r="U437" s="2" t="s">
        <v>1868</v>
      </c>
      <c r="V437" s="150">
        <v>6.7500000000000004E-2</v>
      </c>
      <c r="W437" s="152">
        <v>7.4859999999999996E-2</v>
      </c>
      <c r="X437" s="4" t="s">
        <v>420</v>
      </c>
      <c r="Y437" s="4" t="s">
        <v>132</v>
      </c>
      <c r="Z437" s="139">
        <v>92000</v>
      </c>
      <c r="AA437" s="139">
        <v>1</v>
      </c>
      <c r="AB437" s="139">
        <v>100.49</v>
      </c>
      <c r="AD437" s="139">
        <v>92.450999999999993</v>
      </c>
      <c r="AG437" s="2" t="s">
        <v>37</v>
      </c>
      <c r="AH437" s="152">
        <v>3.1599999999999998E-4</v>
      </c>
      <c r="AI437" s="152">
        <v>1.2281534965584401E-2</v>
      </c>
      <c r="AJ437" s="152">
        <v>3.8617033101177901E-3</v>
      </c>
    </row>
    <row r="438" spans="1:36">
      <c r="A438" s="2" t="s">
        <v>26</v>
      </c>
      <c r="B438" s="2">
        <v>7211</v>
      </c>
      <c r="C438" s="2" t="s">
        <v>2210</v>
      </c>
      <c r="D438" s="2" t="s">
        <v>2211</v>
      </c>
      <c r="E438" s="4" t="s">
        <v>1305</v>
      </c>
      <c r="F438" s="2" t="s">
        <v>2214</v>
      </c>
      <c r="G438" s="2" t="s">
        <v>2215</v>
      </c>
      <c r="H438" s="2" t="s">
        <v>328</v>
      </c>
      <c r="I438" s="2" t="s">
        <v>974</v>
      </c>
      <c r="J438" s="2" t="s">
        <v>31</v>
      </c>
      <c r="K438" s="2" t="s">
        <v>31</v>
      </c>
      <c r="L438" s="2" t="s">
        <v>334</v>
      </c>
      <c r="M438" s="2" t="s">
        <v>40</v>
      </c>
      <c r="N438" s="2" t="s">
        <v>471</v>
      </c>
      <c r="O438" s="2" t="s">
        <v>132</v>
      </c>
      <c r="P438" s="2" t="s">
        <v>1831</v>
      </c>
      <c r="Q438" s="2" t="s">
        <v>93</v>
      </c>
      <c r="R438" s="2" t="s">
        <v>416</v>
      </c>
      <c r="S438" s="2" t="s">
        <v>35</v>
      </c>
      <c r="T438" s="139">
        <v>0.748</v>
      </c>
      <c r="U438" s="2" t="s">
        <v>2216</v>
      </c>
      <c r="V438" s="150">
        <v>0.06</v>
      </c>
      <c r="W438" s="152">
        <v>0.14593</v>
      </c>
      <c r="X438" s="4" t="s">
        <v>420</v>
      </c>
      <c r="Y438" s="4" t="s">
        <v>132</v>
      </c>
      <c r="Z438" s="139">
        <v>50659.8</v>
      </c>
      <c r="AA438" s="139">
        <v>1</v>
      </c>
      <c r="AB438" s="139">
        <v>95.56</v>
      </c>
      <c r="AD438" s="139">
        <v>48.411000000000001</v>
      </c>
      <c r="AG438" s="2" t="s">
        <v>37</v>
      </c>
      <c r="AH438" s="152">
        <v>2.8400000000000002E-4</v>
      </c>
      <c r="AI438" s="152">
        <v>6.4310455765154697E-3</v>
      </c>
      <c r="AJ438" s="152">
        <v>2.0221242751773802E-3</v>
      </c>
    </row>
    <row r="439" spans="1:36">
      <c r="A439" s="2" t="s">
        <v>26</v>
      </c>
      <c r="B439" s="2">
        <v>7211</v>
      </c>
      <c r="C439" s="2" t="s">
        <v>2217</v>
      </c>
      <c r="D439" s="2" t="s">
        <v>2218</v>
      </c>
      <c r="E439" s="4" t="s">
        <v>321</v>
      </c>
      <c r="F439" s="2" t="s">
        <v>2219</v>
      </c>
      <c r="G439" s="2" t="s">
        <v>2220</v>
      </c>
      <c r="H439" s="2" t="s">
        <v>328</v>
      </c>
      <c r="I439" s="2" t="s">
        <v>974</v>
      </c>
      <c r="J439" s="2" t="s">
        <v>91</v>
      </c>
      <c r="K439" s="2" t="s">
        <v>92</v>
      </c>
      <c r="L439" s="2" t="s">
        <v>334</v>
      </c>
      <c r="M439" s="2" t="s">
        <v>40</v>
      </c>
      <c r="N439" s="2" t="s">
        <v>471</v>
      </c>
      <c r="O439" s="2" t="s">
        <v>132</v>
      </c>
      <c r="P439" s="2" t="s">
        <v>1373</v>
      </c>
      <c r="Q439" s="2" t="s">
        <v>422</v>
      </c>
      <c r="R439" s="2" t="s">
        <v>414</v>
      </c>
      <c r="S439" s="2" t="s">
        <v>35</v>
      </c>
      <c r="T439" s="139">
        <v>2.3279999999999998</v>
      </c>
      <c r="U439" s="2" t="s">
        <v>1950</v>
      </c>
      <c r="V439" s="150">
        <v>5.1499999999999997E-2</v>
      </c>
      <c r="W439" s="152">
        <v>6.5259999999999999E-2</v>
      </c>
      <c r="X439" s="4" t="s">
        <v>420</v>
      </c>
      <c r="Y439" s="4" t="s">
        <v>132</v>
      </c>
      <c r="Z439" s="139">
        <v>19017.8</v>
      </c>
      <c r="AA439" s="139">
        <v>1</v>
      </c>
      <c r="AB439" s="139">
        <v>97.18</v>
      </c>
      <c r="AD439" s="139">
        <v>18.481000000000002</v>
      </c>
      <c r="AG439" s="2" t="s">
        <v>37</v>
      </c>
      <c r="AH439" s="152">
        <v>5.3000000000000001E-5</v>
      </c>
      <c r="AI439" s="152">
        <v>2.45515630361923E-3</v>
      </c>
      <c r="AJ439" s="152">
        <v>7.7197884882557503E-4</v>
      </c>
    </row>
    <row r="440" spans="1:36">
      <c r="A440" s="2" t="s">
        <v>26</v>
      </c>
      <c r="B440" s="2">
        <v>7211</v>
      </c>
      <c r="C440" s="2" t="s">
        <v>2217</v>
      </c>
      <c r="D440" s="2" t="s">
        <v>2218</v>
      </c>
      <c r="E440" s="4" t="s">
        <v>321</v>
      </c>
      <c r="F440" s="2" t="s">
        <v>2221</v>
      </c>
      <c r="G440" s="2" t="s">
        <v>2222</v>
      </c>
      <c r="H440" s="2" t="s">
        <v>328</v>
      </c>
      <c r="I440" s="2" t="s">
        <v>974</v>
      </c>
      <c r="J440" s="2" t="s">
        <v>31</v>
      </c>
      <c r="K440" s="2" t="s">
        <v>31</v>
      </c>
      <c r="L440" s="2" t="s">
        <v>334</v>
      </c>
      <c r="M440" s="2" t="s">
        <v>40</v>
      </c>
      <c r="N440" s="2" t="s">
        <v>471</v>
      </c>
      <c r="O440" s="2" t="s">
        <v>132</v>
      </c>
      <c r="P440" s="2" t="s">
        <v>1853</v>
      </c>
      <c r="Q440" s="2" t="s">
        <v>182</v>
      </c>
      <c r="R440" s="2" t="s">
        <v>416</v>
      </c>
      <c r="S440" s="2" t="s">
        <v>35</v>
      </c>
      <c r="T440" s="139">
        <v>2.6139999999999999</v>
      </c>
      <c r="U440" s="2" t="s">
        <v>2083</v>
      </c>
      <c r="V440" s="150">
        <v>7.2400000000000006E-2</v>
      </c>
      <c r="W440" s="152">
        <v>6.9650000000000004E-2</v>
      </c>
      <c r="X440" s="4" t="s">
        <v>420</v>
      </c>
      <c r="Y440" s="4" t="s">
        <v>132</v>
      </c>
      <c r="Z440" s="139">
        <v>30070</v>
      </c>
      <c r="AA440" s="139">
        <v>1</v>
      </c>
      <c r="AB440" s="139">
        <v>101.61</v>
      </c>
      <c r="AD440" s="139">
        <v>30.553999999999998</v>
      </c>
      <c r="AG440" s="2" t="s">
        <v>37</v>
      </c>
      <c r="AH440" s="152">
        <v>1.16E-4</v>
      </c>
      <c r="AI440" s="152">
        <v>4.0589327414517502E-3</v>
      </c>
      <c r="AJ440" s="152">
        <v>1.27625692123442E-3</v>
      </c>
    </row>
    <row r="441" spans="1:36">
      <c r="A441" s="2" t="s">
        <v>26</v>
      </c>
      <c r="B441" s="2">
        <v>7211</v>
      </c>
      <c r="C441" s="2" t="s">
        <v>1626</v>
      </c>
      <c r="D441" s="2" t="s">
        <v>1627</v>
      </c>
      <c r="E441" s="4" t="s">
        <v>1305</v>
      </c>
      <c r="F441" s="2" t="s">
        <v>2223</v>
      </c>
      <c r="G441" s="2" t="s">
        <v>2224</v>
      </c>
      <c r="H441" s="2" t="s">
        <v>328</v>
      </c>
      <c r="I441" s="2" t="s">
        <v>179</v>
      </c>
      <c r="J441" s="2" t="s">
        <v>31</v>
      </c>
      <c r="K441" s="2" t="s">
        <v>31</v>
      </c>
      <c r="L441" s="2" t="s">
        <v>334</v>
      </c>
      <c r="M441" s="2" t="s">
        <v>40</v>
      </c>
      <c r="N441" s="2" t="s">
        <v>470</v>
      </c>
      <c r="O441" s="2" t="s">
        <v>132</v>
      </c>
      <c r="P441" s="2" t="s">
        <v>1310</v>
      </c>
      <c r="Q441" s="2" t="s">
        <v>422</v>
      </c>
      <c r="R441" s="2" t="s">
        <v>414</v>
      </c>
      <c r="S441" s="2" t="s">
        <v>35</v>
      </c>
      <c r="T441" s="139">
        <v>3.1419999999999999</v>
      </c>
      <c r="U441" s="2" t="s">
        <v>2225</v>
      </c>
      <c r="V441" s="150">
        <v>1.34E-2</v>
      </c>
      <c r="W441" s="152">
        <v>2.206E-2</v>
      </c>
      <c r="X441" s="4" t="s">
        <v>420</v>
      </c>
      <c r="Y441" s="4" t="s">
        <v>132</v>
      </c>
      <c r="Z441" s="139">
        <v>67272.84</v>
      </c>
      <c r="AA441" s="139">
        <v>1</v>
      </c>
      <c r="AB441" s="139">
        <v>110.26</v>
      </c>
      <c r="AD441" s="139">
        <v>74.174999999999997</v>
      </c>
      <c r="AG441" s="2" t="s">
        <v>37</v>
      </c>
      <c r="AH441" s="152">
        <v>2.1999999999999999E-5</v>
      </c>
      <c r="AI441" s="152">
        <v>9.8537088492364495E-3</v>
      </c>
      <c r="AJ441" s="152">
        <v>3.0983179371848598E-3</v>
      </c>
    </row>
    <row r="442" spans="1:36">
      <c r="A442" s="2" t="s">
        <v>26</v>
      </c>
      <c r="B442" s="2">
        <v>7211</v>
      </c>
      <c r="C442" s="2" t="s">
        <v>1626</v>
      </c>
      <c r="D442" s="2" t="s">
        <v>1627</v>
      </c>
      <c r="E442" s="4" t="s">
        <v>1305</v>
      </c>
      <c r="F442" s="2" t="s">
        <v>2226</v>
      </c>
      <c r="G442" s="2" t="s">
        <v>2227</v>
      </c>
      <c r="H442" s="2" t="s">
        <v>328</v>
      </c>
      <c r="I442" s="2" t="s">
        <v>179</v>
      </c>
      <c r="J442" s="2" t="s">
        <v>31</v>
      </c>
      <c r="K442" s="2" t="s">
        <v>31</v>
      </c>
      <c r="L442" s="2" t="s">
        <v>334</v>
      </c>
      <c r="M442" s="2" t="s">
        <v>40</v>
      </c>
      <c r="N442" s="2" t="s">
        <v>470</v>
      </c>
      <c r="O442" s="2" t="s">
        <v>132</v>
      </c>
      <c r="P442" s="2" t="s">
        <v>1310</v>
      </c>
      <c r="Q442" s="2" t="s">
        <v>422</v>
      </c>
      <c r="R442" s="2" t="s">
        <v>414</v>
      </c>
      <c r="S442" s="2" t="s">
        <v>35</v>
      </c>
      <c r="T442" s="139">
        <v>2.8639999999999999</v>
      </c>
      <c r="U442" s="2" t="s">
        <v>1832</v>
      </c>
      <c r="V442" s="150">
        <v>1.77E-2</v>
      </c>
      <c r="W442" s="152">
        <v>2.0539999999999999E-2</v>
      </c>
      <c r="X442" s="4" t="s">
        <v>420</v>
      </c>
      <c r="Y442" s="4" t="s">
        <v>132</v>
      </c>
      <c r="Z442" s="139">
        <v>67450</v>
      </c>
      <c r="AA442" s="139">
        <v>1</v>
      </c>
      <c r="AB442" s="139">
        <v>111.11</v>
      </c>
      <c r="AD442" s="139">
        <v>74.944000000000003</v>
      </c>
      <c r="AG442" s="2" t="s">
        <v>37</v>
      </c>
      <c r="AH442" s="152">
        <v>2.4000000000000001E-5</v>
      </c>
      <c r="AI442" s="152">
        <v>9.9558209403552596E-3</v>
      </c>
      <c r="AJ442" s="152">
        <v>3.13042521053315E-3</v>
      </c>
    </row>
    <row r="443" spans="1:36">
      <c r="A443" s="2" t="s">
        <v>26</v>
      </c>
      <c r="B443" s="2">
        <v>7211</v>
      </c>
      <c r="C443" s="2" t="s">
        <v>1626</v>
      </c>
      <c r="D443" s="2" t="s">
        <v>1627</v>
      </c>
      <c r="E443" s="4" t="s">
        <v>1305</v>
      </c>
      <c r="F443" s="2" t="s">
        <v>2228</v>
      </c>
      <c r="G443" s="2" t="s">
        <v>2229</v>
      </c>
      <c r="H443" s="2" t="s">
        <v>328</v>
      </c>
      <c r="I443" s="2" t="s">
        <v>179</v>
      </c>
      <c r="J443" s="2" t="s">
        <v>31</v>
      </c>
      <c r="K443" s="2" t="s">
        <v>31</v>
      </c>
      <c r="L443" s="2" t="s">
        <v>334</v>
      </c>
      <c r="M443" s="2" t="s">
        <v>40</v>
      </c>
      <c r="N443" s="2" t="s">
        <v>470</v>
      </c>
      <c r="O443" s="2" t="s">
        <v>132</v>
      </c>
      <c r="P443" s="2" t="s">
        <v>1422</v>
      </c>
      <c r="Q443" s="2" t="s">
        <v>182</v>
      </c>
      <c r="R443" s="2" t="s">
        <v>414</v>
      </c>
      <c r="S443" s="2" t="s">
        <v>35</v>
      </c>
      <c r="T443" s="139">
        <v>7.2489999999999997</v>
      </c>
      <c r="U443" s="2" t="s">
        <v>2230</v>
      </c>
      <c r="V443" s="150">
        <v>8.9999999999999993E-3</v>
      </c>
      <c r="W443" s="152">
        <v>2.8979999999999999E-2</v>
      </c>
      <c r="X443" s="4" t="s">
        <v>420</v>
      </c>
      <c r="Y443" s="4" t="s">
        <v>132</v>
      </c>
      <c r="Z443" s="139">
        <v>26000</v>
      </c>
      <c r="AA443" s="139">
        <v>1</v>
      </c>
      <c r="AB443" s="139">
        <v>95.37</v>
      </c>
      <c r="AD443" s="139">
        <v>24.795999999999999</v>
      </c>
      <c r="AG443" s="2" t="s">
        <v>37</v>
      </c>
      <c r="AH443" s="152">
        <v>1.4E-5</v>
      </c>
      <c r="AI443" s="152">
        <v>3.29402663160973E-3</v>
      </c>
      <c r="AJ443" s="152">
        <v>1.03574623062583E-3</v>
      </c>
    </row>
    <row r="444" spans="1:36">
      <c r="A444" s="2" t="s">
        <v>26</v>
      </c>
      <c r="B444" s="2">
        <v>7211</v>
      </c>
      <c r="C444" s="2" t="s">
        <v>1626</v>
      </c>
      <c r="D444" s="2" t="s">
        <v>1627</v>
      </c>
      <c r="E444" s="4" t="s">
        <v>1305</v>
      </c>
      <c r="F444" s="2" t="s">
        <v>2231</v>
      </c>
      <c r="G444" s="2" t="s">
        <v>2232</v>
      </c>
      <c r="H444" s="2" t="s">
        <v>328</v>
      </c>
      <c r="I444" s="2" t="s">
        <v>179</v>
      </c>
      <c r="J444" s="2" t="s">
        <v>31</v>
      </c>
      <c r="K444" s="2" t="s">
        <v>31</v>
      </c>
      <c r="L444" s="2" t="s">
        <v>334</v>
      </c>
      <c r="M444" s="2" t="s">
        <v>40</v>
      </c>
      <c r="N444" s="2" t="s">
        <v>470</v>
      </c>
      <c r="O444" s="2" t="s">
        <v>132</v>
      </c>
      <c r="P444" s="2" t="s">
        <v>1422</v>
      </c>
      <c r="Q444" s="2" t="s">
        <v>182</v>
      </c>
      <c r="R444" s="2" t="s">
        <v>414</v>
      </c>
      <c r="S444" s="2" t="s">
        <v>35</v>
      </c>
      <c r="T444" s="139">
        <v>0.998</v>
      </c>
      <c r="U444" s="2" t="s">
        <v>2026</v>
      </c>
      <c r="V444" s="150">
        <v>6.4999999999999997E-3</v>
      </c>
      <c r="W444" s="152">
        <v>1.6490000000000001E-2</v>
      </c>
      <c r="X444" s="4" t="s">
        <v>420</v>
      </c>
      <c r="Y444" s="4" t="s">
        <v>132</v>
      </c>
      <c r="Z444" s="139">
        <v>22500</v>
      </c>
      <c r="AA444" s="139">
        <v>1</v>
      </c>
      <c r="AB444" s="139">
        <v>110.63</v>
      </c>
      <c r="AC444" s="139">
        <v>25.3</v>
      </c>
      <c r="AD444" s="139">
        <v>50.192</v>
      </c>
      <c r="AG444" s="2" t="s">
        <v>37</v>
      </c>
      <c r="AH444" s="152">
        <v>7.4999999999999993E-5</v>
      </c>
      <c r="AI444" s="152">
        <v>6.6677145020347297E-3</v>
      </c>
      <c r="AJ444" s="152">
        <v>2.0965404760546198E-3</v>
      </c>
    </row>
    <row r="445" spans="1:36">
      <c r="A445" s="2" t="s">
        <v>26</v>
      </c>
      <c r="B445" s="2">
        <v>7211</v>
      </c>
      <c r="C445" s="2" t="s">
        <v>2233</v>
      </c>
      <c r="D445" s="2" t="s">
        <v>2234</v>
      </c>
      <c r="E445" s="4" t="s">
        <v>1305</v>
      </c>
      <c r="F445" s="2" t="s">
        <v>2235</v>
      </c>
      <c r="G445" s="2" t="s">
        <v>2236</v>
      </c>
      <c r="H445" s="2" t="s">
        <v>328</v>
      </c>
      <c r="I445" s="2" t="s">
        <v>974</v>
      </c>
      <c r="J445" s="2" t="s">
        <v>31</v>
      </c>
      <c r="K445" s="2" t="s">
        <v>31</v>
      </c>
      <c r="L445" s="2" t="s">
        <v>334</v>
      </c>
      <c r="M445" s="2" t="s">
        <v>40</v>
      </c>
      <c r="N445" s="2" t="s">
        <v>453</v>
      </c>
      <c r="O445" s="2" t="s">
        <v>132</v>
      </c>
      <c r="P445" s="2" t="s">
        <v>1831</v>
      </c>
      <c r="Q445" s="2" t="s">
        <v>93</v>
      </c>
      <c r="R445" s="2" t="s">
        <v>416</v>
      </c>
      <c r="S445" s="2" t="s">
        <v>35</v>
      </c>
      <c r="T445" s="139">
        <v>1.5680000000000001</v>
      </c>
      <c r="U445" s="2" t="s">
        <v>100</v>
      </c>
      <c r="V445" s="150">
        <v>0.06</v>
      </c>
      <c r="W445" s="152">
        <v>6.1800000000000001E-2</v>
      </c>
      <c r="X445" s="4" t="s">
        <v>420</v>
      </c>
      <c r="Y445" s="4" t="s">
        <v>132</v>
      </c>
      <c r="Z445" s="139">
        <v>46400</v>
      </c>
      <c r="AA445" s="139">
        <v>1</v>
      </c>
      <c r="AB445" s="139">
        <v>101.88</v>
      </c>
      <c r="AD445" s="139">
        <v>47.271999999999998</v>
      </c>
      <c r="AG445" s="2" t="s">
        <v>37</v>
      </c>
      <c r="AH445" s="152">
        <v>1.8599999999999999E-4</v>
      </c>
      <c r="AI445" s="152">
        <v>6.2798445333549996E-3</v>
      </c>
      <c r="AJ445" s="152">
        <v>1.9745818816164599E-3</v>
      </c>
    </row>
    <row r="446" spans="1:36">
      <c r="A446" s="2" t="s">
        <v>26</v>
      </c>
      <c r="B446" s="2">
        <v>7211</v>
      </c>
      <c r="C446" s="2" t="s">
        <v>176</v>
      </c>
      <c r="D446" s="2" t="s">
        <v>1630</v>
      </c>
      <c r="E446" s="4" t="s">
        <v>1305</v>
      </c>
      <c r="F446" s="2" t="s">
        <v>2240</v>
      </c>
      <c r="G446" s="2" t="s">
        <v>2241</v>
      </c>
      <c r="H446" s="2" t="s">
        <v>328</v>
      </c>
      <c r="I446" s="2" t="s">
        <v>179</v>
      </c>
      <c r="J446" s="2" t="s">
        <v>31</v>
      </c>
      <c r="K446" s="2" t="s">
        <v>31</v>
      </c>
      <c r="L446" s="2" t="s">
        <v>334</v>
      </c>
      <c r="M446" s="2" t="s">
        <v>40</v>
      </c>
      <c r="N446" s="2" t="s">
        <v>454</v>
      </c>
      <c r="O446" s="2" t="s">
        <v>132</v>
      </c>
      <c r="P446" s="2" t="s">
        <v>94</v>
      </c>
      <c r="Q446" s="2" t="s">
        <v>422</v>
      </c>
      <c r="R446" s="2" t="s">
        <v>414</v>
      </c>
      <c r="S446" s="2" t="s">
        <v>35</v>
      </c>
      <c r="T446" s="139">
        <v>4.4530000000000003</v>
      </c>
      <c r="U446" s="2" t="s">
        <v>2242</v>
      </c>
      <c r="V446" s="150">
        <v>1.3899999999999999E-2</v>
      </c>
      <c r="W446" s="152">
        <v>1.992E-2</v>
      </c>
      <c r="X446" s="4" t="s">
        <v>420</v>
      </c>
      <c r="Y446" s="4" t="s">
        <v>132</v>
      </c>
      <c r="Z446" s="139">
        <v>51300</v>
      </c>
      <c r="AA446" s="139">
        <v>1</v>
      </c>
      <c r="AB446" s="139">
        <v>101.5</v>
      </c>
      <c r="AD446" s="139">
        <v>52.069000000000003</v>
      </c>
      <c r="AG446" s="2" t="s">
        <v>37</v>
      </c>
      <c r="AH446" s="152">
        <v>2.9E-5</v>
      </c>
      <c r="AI446" s="152">
        <v>6.9171211594761597E-3</v>
      </c>
      <c r="AJ446" s="152">
        <v>2.174961823004E-3</v>
      </c>
    </row>
    <row r="447" spans="1:36">
      <c r="A447" s="2" t="s">
        <v>26</v>
      </c>
      <c r="B447" s="2">
        <v>7211</v>
      </c>
      <c r="C447" s="2" t="s">
        <v>176</v>
      </c>
      <c r="D447" s="2" t="s">
        <v>1630</v>
      </c>
      <c r="E447" s="4" t="s">
        <v>1305</v>
      </c>
      <c r="F447" s="2" t="s">
        <v>2243</v>
      </c>
      <c r="G447" s="2" t="s">
        <v>2244</v>
      </c>
      <c r="H447" s="2" t="s">
        <v>328</v>
      </c>
      <c r="I447" s="2" t="s">
        <v>179</v>
      </c>
      <c r="J447" s="2" t="s">
        <v>31</v>
      </c>
      <c r="K447" s="2" t="s">
        <v>31</v>
      </c>
      <c r="L447" s="2" t="s">
        <v>334</v>
      </c>
      <c r="M447" s="2" t="s">
        <v>40</v>
      </c>
      <c r="N447" s="2" t="s">
        <v>454</v>
      </c>
      <c r="O447" s="2" t="s">
        <v>132</v>
      </c>
      <c r="P447" s="2" t="s">
        <v>94</v>
      </c>
      <c r="Q447" s="2" t="s">
        <v>422</v>
      </c>
      <c r="R447" s="2" t="s">
        <v>414</v>
      </c>
      <c r="S447" s="2" t="s">
        <v>35</v>
      </c>
      <c r="T447" s="139">
        <v>3.54</v>
      </c>
      <c r="U447" s="2" t="s">
        <v>2245</v>
      </c>
      <c r="V447" s="150">
        <v>1.7500000000000002E-2</v>
      </c>
      <c r="W447" s="152">
        <v>1.8929999999999999E-2</v>
      </c>
      <c r="X447" s="4" t="s">
        <v>420</v>
      </c>
      <c r="Y447" s="4" t="s">
        <v>132</v>
      </c>
      <c r="Z447" s="139">
        <v>231956.34</v>
      </c>
      <c r="AA447" s="139">
        <v>1</v>
      </c>
      <c r="AB447" s="139">
        <v>111.16</v>
      </c>
      <c r="AD447" s="139">
        <v>257.84300000000002</v>
      </c>
      <c r="AG447" s="2" t="s">
        <v>37</v>
      </c>
      <c r="AH447" s="152">
        <v>8.0000000000000007E-5</v>
      </c>
      <c r="AI447" s="152">
        <v>3.4252853810472203E-2</v>
      </c>
      <c r="AJ447" s="152">
        <v>1.0770181358563301E-2</v>
      </c>
    </row>
    <row r="448" spans="1:36">
      <c r="A448" s="2" t="s">
        <v>26</v>
      </c>
      <c r="B448" s="2">
        <v>7211</v>
      </c>
      <c r="C448" s="2" t="s">
        <v>176</v>
      </c>
      <c r="D448" s="2" t="s">
        <v>1630</v>
      </c>
      <c r="E448" s="4" t="s">
        <v>1305</v>
      </c>
      <c r="F448" s="2" t="s">
        <v>2246</v>
      </c>
      <c r="G448" s="2" t="s">
        <v>2247</v>
      </c>
      <c r="H448" s="2" t="s">
        <v>328</v>
      </c>
      <c r="I448" s="2" t="s">
        <v>179</v>
      </c>
      <c r="J448" s="2" t="s">
        <v>31</v>
      </c>
      <c r="K448" s="2" t="s">
        <v>31</v>
      </c>
      <c r="L448" s="2" t="s">
        <v>334</v>
      </c>
      <c r="M448" s="2" t="s">
        <v>40</v>
      </c>
      <c r="N448" s="2" t="s">
        <v>454</v>
      </c>
      <c r="O448" s="2" t="s">
        <v>132</v>
      </c>
      <c r="P448" s="2" t="s">
        <v>1881</v>
      </c>
      <c r="Q448" s="2" t="s">
        <v>422</v>
      </c>
      <c r="R448" s="2" t="s">
        <v>414</v>
      </c>
      <c r="S448" s="2" t="s">
        <v>35</v>
      </c>
      <c r="T448" s="139">
        <v>3.899</v>
      </c>
      <c r="U448" s="2" t="s">
        <v>2248</v>
      </c>
      <c r="V448" s="150">
        <v>8.3999999999999995E-3</v>
      </c>
      <c r="W448" s="152">
        <v>2.5999999999999999E-2</v>
      </c>
      <c r="X448" s="4" t="s">
        <v>420</v>
      </c>
      <c r="Y448" s="4" t="s">
        <v>132</v>
      </c>
      <c r="Z448" s="139">
        <v>50000</v>
      </c>
      <c r="AA448" s="139">
        <v>1</v>
      </c>
      <c r="AB448" s="139">
        <v>101.18</v>
      </c>
      <c r="AD448" s="139">
        <v>50.59</v>
      </c>
      <c r="AG448" s="2" t="s">
        <v>37</v>
      </c>
      <c r="AH448" s="152">
        <v>1.26E-4</v>
      </c>
      <c r="AI448" s="152">
        <v>6.7205784472272496E-3</v>
      </c>
      <c r="AJ448" s="152">
        <v>2.1131625735943799E-3</v>
      </c>
    </row>
    <row r="449" spans="1:36">
      <c r="A449" s="2" t="s">
        <v>26</v>
      </c>
      <c r="B449" s="2">
        <v>7211</v>
      </c>
      <c r="C449" s="2" t="s">
        <v>1637</v>
      </c>
      <c r="D449" s="2" t="s">
        <v>1638</v>
      </c>
      <c r="E449" s="4" t="s">
        <v>1305</v>
      </c>
      <c r="F449" s="2" t="s">
        <v>2249</v>
      </c>
      <c r="G449" s="2" t="s">
        <v>2250</v>
      </c>
      <c r="H449" s="2" t="s">
        <v>328</v>
      </c>
      <c r="I449" s="2" t="s">
        <v>974</v>
      </c>
      <c r="J449" s="2" t="s">
        <v>31</v>
      </c>
      <c r="K449" s="2" t="s">
        <v>31</v>
      </c>
      <c r="L449" s="2" t="s">
        <v>334</v>
      </c>
      <c r="M449" s="2" t="s">
        <v>40</v>
      </c>
      <c r="N449" s="2" t="s">
        <v>483</v>
      </c>
      <c r="O449" s="2" t="s">
        <v>132</v>
      </c>
      <c r="P449" s="2" t="s">
        <v>1415</v>
      </c>
      <c r="Q449" s="2" t="s">
        <v>422</v>
      </c>
      <c r="R449" s="2" t="s">
        <v>414</v>
      </c>
      <c r="S449" s="2" t="s">
        <v>35</v>
      </c>
      <c r="T449" s="139">
        <v>1.8129999999999999</v>
      </c>
      <c r="U449" s="2" t="s">
        <v>1973</v>
      </c>
      <c r="V449" s="150">
        <v>2.29E-2</v>
      </c>
      <c r="W449" s="152">
        <v>4.5350000000000001E-2</v>
      </c>
      <c r="X449" s="4" t="s">
        <v>420</v>
      </c>
      <c r="Y449" s="4" t="s">
        <v>132</v>
      </c>
      <c r="Z449" s="139">
        <v>35897.440000000002</v>
      </c>
      <c r="AA449" s="139">
        <v>1</v>
      </c>
      <c r="AB449" s="139">
        <v>96.89</v>
      </c>
      <c r="AD449" s="139">
        <v>34.780999999999999</v>
      </c>
      <c r="AG449" s="2" t="s">
        <v>37</v>
      </c>
      <c r="AH449" s="152">
        <v>7.2999999999999999E-5</v>
      </c>
      <c r="AI449" s="152">
        <v>4.6204514332805298E-3</v>
      </c>
      <c r="AJ449" s="152">
        <v>1.4528161703025999E-3</v>
      </c>
    </row>
    <row r="450" spans="1:36">
      <c r="A450" s="2" t="s">
        <v>26</v>
      </c>
      <c r="B450" s="2">
        <v>7211</v>
      </c>
      <c r="C450" s="2" t="s">
        <v>2251</v>
      </c>
      <c r="D450" s="2" t="s">
        <v>2252</v>
      </c>
      <c r="E450" s="4" t="s">
        <v>1305</v>
      </c>
      <c r="F450" s="2" t="s">
        <v>2253</v>
      </c>
      <c r="G450" s="2" t="s">
        <v>2254</v>
      </c>
      <c r="H450" s="2" t="s">
        <v>328</v>
      </c>
      <c r="I450" s="2" t="s">
        <v>974</v>
      </c>
      <c r="J450" s="2" t="s">
        <v>31</v>
      </c>
      <c r="K450" s="2" t="s">
        <v>31</v>
      </c>
      <c r="L450" s="2" t="s">
        <v>334</v>
      </c>
      <c r="M450" s="2" t="s">
        <v>40</v>
      </c>
      <c r="N450" s="2" t="s">
        <v>451</v>
      </c>
      <c r="O450" s="2" t="s">
        <v>132</v>
      </c>
      <c r="P450" s="2" t="s">
        <v>1415</v>
      </c>
      <c r="Q450" s="2" t="s">
        <v>422</v>
      </c>
      <c r="R450" s="2" t="s">
        <v>414</v>
      </c>
      <c r="S450" s="2" t="s">
        <v>35</v>
      </c>
      <c r="T450" s="139">
        <v>4.7160000000000002</v>
      </c>
      <c r="U450" s="2" t="s">
        <v>1953</v>
      </c>
      <c r="V450" s="150">
        <v>2.6200000000000001E-2</v>
      </c>
      <c r="W450" s="152">
        <v>4.8320000000000002E-2</v>
      </c>
      <c r="X450" s="4" t="s">
        <v>420</v>
      </c>
      <c r="Y450" s="4" t="s">
        <v>132</v>
      </c>
      <c r="Z450" s="139">
        <v>56083</v>
      </c>
      <c r="AA450" s="139">
        <v>1</v>
      </c>
      <c r="AB450" s="139">
        <v>91.3</v>
      </c>
      <c r="AD450" s="139">
        <v>51.204000000000001</v>
      </c>
      <c r="AG450" s="2" t="s">
        <v>37</v>
      </c>
      <c r="AH450" s="152">
        <v>4.3000000000000002E-5</v>
      </c>
      <c r="AI450" s="152">
        <v>6.8021153106144899E-3</v>
      </c>
      <c r="AJ450" s="152">
        <v>2.1388003441272499E-3</v>
      </c>
    </row>
    <row r="451" spans="1:36">
      <c r="A451" s="2" t="s">
        <v>26</v>
      </c>
      <c r="B451" s="2">
        <v>7211</v>
      </c>
      <c r="C451" s="2" t="s">
        <v>2251</v>
      </c>
      <c r="D451" s="2" t="s">
        <v>2252</v>
      </c>
      <c r="E451" s="4" t="s">
        <v>1305</v>
      </c>
      <c r="F451" s="2" t="s">
        <v>2255</v>
      </c>
      <c r="G451" s="2" t="s">
        <v>2256</v>
      </c>
      <c r="H451" s="2" t="s">
        <v>328</v>
      </c>
      <c r="I451" s="2" t="s">
        <v>179</v>
      </c>
      <c r="J451" s="2" t="s">
        <v>31</v>
      </c>
      <c r="K451" s="2" t="s">
        <v>31</v>
      </c>
      <c r="L451" s="2" t="s">
        <v>334</v>
      </c>
      <c r="M451" s="2" t="s">
        <v>40</v>
      </c>
      <c r="N451" s="2" t="s">
        <v>451</v>
      </c>
      <c r="O451" s="2" t="s">
        <v>132</v>
      </c>
      <c r="P451" s="2" t="s">
        <v>2015</v>
      </c>
      <c r="Q451" s="2" t="s">
        <v>182</v>
      </c>
      <c r="R451" s="2" t="s">
        <v>414</v>
      </c>
      <c r="S451" s="2" t="s">
        <v>35</v>
      </c>
      <c r="T451" s="139">
        <v>7.2389999999999999</v>
      </c>
      <c r="U451" s="2" t="s">
        <v>2257</v>
      </c>
      <c r="V451" s="150">
        <v>2.0899999999999998E-2</v>
      </c>
      <c r="W451" s="152">
        <v>2.946E-2</v>
      </c>
      <c r="X451" s="4" t="s">
        <v>420</v>
      </c>
      <c r="Y451" s="4" t="s">
        <v>132</v>
      </c>
      <c r="Z451" s="139">
        <v>100000</v>
      </c>
      <c r="AA451" s="139">
        <v>1</v>
      </c>
      <c r="AB451" s="139">
        <v>104.02</v>
      </c>
      <c r="AD451" s="139">
        <v>104.02</v>
      </c>
      <c r="AG451" s="2" t="s">
        <v>37</v>
      </c>
      <c r="AH451" s="152">
        <v>8.2000000000000001E-5</v>
      </c>
      <c r="AI451" s="152">
        <v>1.38184338818063E-2</v>
      </c>
      <c r="AJ451" s="152">
        <v>4.3449529730240598E-3</v>
      </c>
    </row>
    <row r="452" spans="1:36">
      <c r="A452" s="2" t="s">
        <v>26</v>
      </c>
      <c r="B452" s="2">
        <v>7211</v>
      </c>
      <c r="C452" s="2" t="s">
        <v>1649</v>
      </c>
      <c r="D452" s="2" t="s">
        <v>1650</v>
      </c>
      <c r="E452" s="4" t="s">
        <v>1305</v>
      </c>
      <c r="F452" s="2" t="s">
        <v>2262</v>
      </c>
      <c r="G452" s="2" t="s">
        <v>2263</v>
      </c>
      <c r="H452" s="2" t="s">
        <v>328</v>
      </c>
      <c r="I452" s="2" t="s">
        <v>179</v>
      </c>
      <c r="J452" s="2" t="s">
        <v>31</v>
      </c>
      <c r="K452" s="2" t="s">
        <v>31</v>
      </c>
      <c r="L452" s="2" t="s">
        <v>334</v>
      </c>
      <c r="M452" s="2" t="s">
        <v>40</v>
      </c>
      <c r="N452" s="2" t="s">
        <v>467</v>
      </c>
      <c r="O452" s="2" t="s">
        <v>132</v>
      </c>
      <c r="P452" s="2" t="s">
        <v>1373</v>
      </c>
      <c r="Q452" s="2" t="s">
        <v>422</v>
      </c>
      <c r="R452" s="2" t="s">
        <v>414</v>
      </c>
      <c r="S452" s="2" t="s">
        <v>35</v>
      </c>
      <c r="T452" s="139">
        <v>3.6970000000000001</v>
      </c>
      <c r="U452" s="2" t="s">
        <v>2264</v>
      </c>
      <c r="V452" s="150">
        <v>3.2500000000000001E-2</v>
      </c>
      <c r="W452" s="152">
        <v>3.0530000000000002E-2</v>
      </c>
      <c r="X452" s="4" t="s">
        <v>420</v>
      </c>
      <c r="Y452" s="4" t="s">
        <v>132</v>
      </c>
      <c r="Z452" s="139">
        <v>43000</v>
      </c>
      <c r="AA452" s="139">
        <v>1</v>
      </c>
      <c r="AB452" s="139">
        <v>106.83</v>
      </c>
      <c r="AD452" s="139">
        <v>45.936999999999998</v>
      </c>
      <c r="AG452" s="2" t="s">
        <v>37</v>
      </c>
      <c r="AH452" s="152">
        <v>1.65E-4</v>
      </c>
      <c r="AI452" s="152">
        <v>6.1024419860136996E-3</v>
      </c>
      <c r="AJ452" s="152">
        <v>1.9188009058499201E-3</v>
      </c>
    </row>
    <row r="453" spans="1:36">
      <c r="A453" s="2" t="s">
        <v>26</v>
      </c>
      <c r="B453" s="2">
        <v>7211</v>
      </c>
      <c r="C453" s="2" t="s">
        <v>2265</v>
      </c>
      <c r="D453" s="2" t="s">
        <v>2266</v>
      </c>
      <c r="E453" s="4" t="s">
        <v>1305</v>
      </c>
      <c r="F453" s="2" t="s">
        <v>2267</v>
      </c>
      <c r="G453" s="2" t="s">
        <v>2268</v>
      </c>
      <c r="H453" s="2" t="s">
        <v>328</v>
      </c>
      <c r="I453" s="2" t="s">
        <v>179</v>
      </c>
      <c r="J453" s="2" t="s">
        <v>31</v>
      </c>
      <c r="K453" s="2" t="s">
        <v>31</v>
      </c>
      <c r="L453" s="2" t="s">
        <v>334</v>
      </c>
      <c r="M453" s="2" t="s">
        <v>40</v>
      </c>
      <c r="N453" s="2" t="s">
        <v>457</v>
      </c>
      <c r="O453" s="2" t="s">
        <v>132</v>
      </c>
      <c r="P453" s="2" t="s">
        <v>1831</v>
      </c>
      <c r="Q453" s="2" t="s">
        <v>93</v>
      </c>
      <c r="R453" s="2" t="s">
        <v>414</v>
      </c>
      <c r="S453" s="2" t="s">
        <v>35</v>
      </c>
      <c r="T453" s="139">
        <v>2.9209999999999998</v>
      </c>
      <c r="U453" s="2" t="s">
        <v>1832</v>
      </c>
      <c r="V453" s="150">
        <v>3.6999999999999998E-2</v>
      </c>
      <c r="W453" s="152">
        <v>4.1820000000000003E-2</v>
      </c>
      <c r="X453" s="4" t="s">
        <v>420</v>
      </c>
      <c r="Y453" s="4" t="s">
        <v>132</v>
      </c>
      <c r="Z453" s="139">
        <v>24223.41</v>
      </c>
      <c r="AA453" s="139">
        <v>1</v>
      </c>
      <c r="AB453" s="139">
        <v>111.37</v>
      </c>
      <c r="AD453" s="139">
        <v>26.978000000000002</v>
      </c>
      <c r="AG453" s="2" t="s">
        <v>37</v>
      </c>
      <c r="AH453" s="152">
        <v>2.8E-5</v>
      </c>
      <c r="AI453" s="152">
        <v>3.5838141107518398E-3</v>
      </c>
      <c r="AJ453" s="152">
        <v>1.12686458599181E-3</v>
      </c>
    </row>
    <row r="454" spans="1:36">
      <c r="A454" s="2" t="s">
        <v>26</v>
      </c>
      <c r="B454" s="2">
        <v>7211</v>
      </c>
      <c r="C454" s="2" t="s">
        <v>2480</v>
      </c>
      <c r="D454" s="2" t="s">
        <v>2481</v>
      </c>
      <c r="E454" s="4" t="s">
        <v>1305</v>
      </c>
      <c r="F454" s="2" t="s">
        <v>2482</v>
      </c>
      <c r="G454" s="2" t="s">
        <v>2483</v>
      </c>
      <c r="H454" s="2" t="s">
        <v>328</v>
      </c>
      <c r="I454" s="2" t="s">
        <v>974</v>
      </c>
      <c r="J454" s="2" t="s">
        <v>31</v>
      </c>
      <c r="K454" s="2" t="s">
        <v>31</v>
      </c>
      <c r="L454" s="2" t="s">
        <v>334</v>
      </c>
      <c r="M454" s="2" t="s">
        <v>40</v>
      </c>
      <c r="N454" s="2" t="s">
        <v>453</v>
      </c>
      <c r="O454" s="2" t="s">
        <v>132</v>
      </c>
      <c r="P454" s="2" t="s">
        <v>1858</v>
      </c>
      <c r="Q454" s="2" t="s">
        <v>422</v>
      </c>
      <c r="R454" s="2" t="s">
        <v>414</v>
      </c>
      <c r="S454" s="2" t="s">
        <v>35</v>
      </c>
      <c r="T454" s="139">
        <v>2.39</v>
      </c>
      <c r="U454" s="2" t="s">
        <v>1926</v>
      </c>
      <c r="V454" s="150">
        <v>5.5500000000000001E-2</v>
      </c>
      <c r="W454" s="152">
        <v>6.0060000000000002E-2</v>
      </c>
      <c r="X454" s="4" t="s">
        <v>420</v>
      </c>
      <c r="Y454" s="4" t="s">
        <v>132</v>
      </c>
      <c r="Z454" s="139">
        <v>49000</v>
      </c>
      <c r="AA454" s="139">
        <v>1</v>
      </c>
      <c r="AB454" s="139">
        <v>100.33</v>
      </c>
      <c r="AD454" s="139">
        <v>49.161999999999999</v>
      </c>
      <c r="AG454" s="2" t="s">
        <v>37</v>
      </c>
      <c r="AH454" s="152">
        <v>3.0600000000000001E-4</v>
      </c>
      <c r="AI454" s="152">
        <v>6.5308373482714302E-3</v>
      </c>
      <c r="AJ454" s="152">
        <v>2.0535019666786799E-3</v>
      </c>
    </row>
    <row r="455" spans="1:36">
      <c r="A455" s="2" t="s">
        <v>26</v>
      </c>
      <c r="B455" s="2">
        <v>7211</v>
      </c>
      <c r="C455" s="2" t="s">
        <v>2272</v>
      </c>
      <c r="D455" s="2" t="s">
        <v>2273</v>
      </c>
      <c r="E455" s="4" t="s">
        <v>1305</v>
      </c>
      <c r="F455" s="2" t="s">
        <v>2274</v>
      </c>
      <c r="G455" s="2" t="s">
        <v>2275</v>
      </c>
      <c r="H455" s="2" t="s">
        <v>328</v>
      </c>
      <c r="I455" s="2" t="s">
        <v>974</v>
      </c>
      <c r="J455" s="2" t="s">
        <v>31</v>
      </c>
      <c r="K455" s="2" t="s">
        <v>31</v>
      </c>
      <c r="L455" s="2" t="s">
        <v>334</v>
      </c>
      <c r="M455" s="2" t="s">
        <v>40</v>
      </c>
      <c r="N455" s="2" t="s">
        <v>453</v>
      </c>
      <c r="O455" s="2" t="s">
        <v>132</v>
      </c>
      <c r="P455" s="2" t="s">
        <v>1853</v>
      </c>
      <c r="Q455" s="2" t="s">
        <v>182</v>
      </c>
      <c r="R455" s="2" t="s">
        <v>414</v>
      </c>
      <c r="S455" s="2" t="s">
        <v>35</v>
      </c>
      <c r="T455" s="139">
        <v>3.27</v>
      </c>
      <c r="U455" s="2" t="s">
        <v>2276</v>
      </c>
      <c r="V455" s="150">
        <v>5.3400000000000003E-2</v>
      </c>
      <c r="W455" s="152">
        <v>5.7369999999999997E-2</v>
      </c>
      <c r="X455" s="4" t="s">
        <v>420</v>
      </c>
      <c r="Y455" s="4" t="s">
        <v>132</v>
      </c>
      <c r="Z455" s="139">
        <v>50000</v>
      </c>
      <c r="AA455" s="139">
        <v>1</v>
      </c>
      <c r="AB455" s="139">
        <v>100.93</v>
      </c>
      <c r="AD455" s="139">
        <v>50.465000000000003</v>
      </c>
      <c r="AG455" s="2" t="s">
        <v>37</v>
      </c>
      <c r="AH455" s="152">
        <v>1.25E-4</v>
      </c>
      <c r="AI455" s="152">
        <v>6.7039729460233802E-3</v>
      </c>
      <c r="AJ455" s="152">
        <v>2.1079412784431699E-3</v>
      </c>
    </row>
    <row r="456" spans="1:36">
      <c r="A456" s="2" t="s">
        <v>26</v>
      </c>
      <c r="B456" s="2">
        <v>7211</v>
      </c>
      <c r="C456" s="2" t="s">
        <v>2277</v>
      </c>
      <c r="D456" s="2" t="s">
        <v>2278</v>
      </c>
      <c r="E456" s="4" t="s">
        <v>1305</v>
      </c>
      <c r="F456" s="2" t="s">
        <v>2279</v>
      </c>
      <c r="G456" s="2" t="s">
        <v>2280</v>
      </c>
      <c r="H456" s="2" t="s">
        <v>328</v>
      </c>
      <c r="I456" s="2" t="s">
        <v>974</v>
      </c>
      <c r="J456" s="2" t="s">
        <v>31</v>
      </c>
      <c r="K456" s="2" t="s">
        <v>31</v>
      </c>
      <c r="L456" s="2" t="s">
        <v>334</v>
      </c>
      <c r="M456" s="2" t="s">
        <v>40</v>
      </c>
      <c r="N456" s="2" t="s">
        <v>453</v>
      </c>
      <c r="O456" s="2" t="s">
        <v>132</v>
      </c>
      <c r="P456" s="2" t="s">
        <v>1831</v>
      </c>
      <c r="Q456" s="2" t="s">
        <v>93</v>
      </c>
      <c r="R456" s="2" t="s">
        <v>416</v>
      </c>
      <c r="S456" s="2" t="s">
        <v>35</v>
      </c>
      <c r="T456" s="139">
        <v>0.76500000000000001</v>
      </c>
      <c r="U456" s="2" t="s">
        <v>2281</v>
      </c>
      <c r="V456" s="150">
        <v>4.3499999999999997E-2</v>
      </c>
      <c r="W456" s="152">
        <v>6.3810000000000006E-2</v>
      </c>
      <c r="X456" s="4" t="s">
        <v>420</v>
      </c>
      <c r="Y456" s="4" t="s">
        <v>132</v>
      </c>
      <c r="Z456" s="139">
        <v>23000</v>
      </c>
      <c r="AA456" s="139">
        <v>1</v>
      </c>
      <c r="AB456" s="139">
        <v>99.5</v>
      </c>
      <c r="AD456" s="139">
        <v>22.885000000000002</v>
      </c>
      <c r="AG456" s="2" t="s">
        <v>37</v>
      </c>
      <c r="AH456" s="152">
        <v>3.19E-4</v>
      </c>
      <c r="AI456" s="152">
        <v>3.0401351604031502E-3</v>
      </c>
      <c r="AJ456" s="152">
        <v>9.5591471628201795E-4</v>
      </c>
    </row>
    <row r="457" spans="1:36">
      <c r="A457" s="2" t="s">
        <v>26</v>
      </c>
      <c r="B457" s="2">
        <v>7211</v>
      </c>
      <c r="C457" s="2" t="s">
        <v>2277</v>
      </c>
      <c r="D457" s="2" t="s">
        <v>2278</v>
      </c>
      <c r="E457" s="4" t="s">
        <v>1305</v>
      </c>
      <c r="F457" s="2" t="s">
        <v>2282</v>
      </c>
      <c r="G457" s="2" t="s">
        <v>2283</v>
      </c>
      <c r="H457" s="2" t="s">
        <v>328</v>
      </c>
      <c r="I457" s="2" t="s">
        <v>974</v>
      </c>
      <c r="J457" s="2" t="s">
        <v>31</v>
      </c>
      <c r="K457" s="2" t="s">
        <v>31</v>
      </c>
      <c r="L457" s="2" t="s">
        <v>334</v>
      </c>
      <c r="M457" s="2" t="s">
        <v>40</v>
      </c>
      <c r="N457" s="2" t="s">
        <v>453</v>
      </c>
      <c r="O457" s="2" t="s">
        <v>132</v>
      </c>
      <c r="P457" s="2" t="s">
        <v>1831</v>
      </c>
      <c r="Q457" s="2" t="s">
        <v>93</v>
      </c>
      <c r="R457" s="2" t="s">
        <v>416</v>
      </c>
      <c r="S457" s="2" t="s">
        <v>35</v>
      </c>
      <c r="T457" s="139">
        <v>0.76600000000000001</v>
      </c>
      <c r="U457" s="2" t="s">
        <v>2281</v>
      </c>
      <c r="V457" s="150">
        <v>0.06</v>
      </c>
      <c r="W457" s="152">
        <v>6.7349999999999993E-2</v>
      </c>
      <c r="X457" s="4" t="s">
        <v>420</v>
      </c>
      <c r="Y457" s="4" t="s">
        <v>132</v>
      </c>
      <c r="Z457" s="139">
        <v>8000</v>
      </c>
      <c r="AA457" s="139">
        <v>1</v>
      </c>
      <c r="AB457" s="139">
        <v>100.82</v>
      </c>
      <c r="AD457" s="139">
        <v>8.0660000000000007</v>
      </c>
      <c r="AG457" s="2" t="s">
        <v>37</v>
      </c>
      <c r="AH457" s="152">
        <v>0</v>
      </c>
      <c r="AI457" s="152">
        <v>1.0714666440789901E-3</v>
      </c>
      <c r="AJ457" s="152">
        <v>3.3690302537226299E-4</v>
      </c>
    </row>
    <row r="458" spans="1:36">
      <c r="A458" s="2" t="s">
        <v>26</v>
      </c>
      <c r="B458" s="2">
        <v>7211</v>
      </c>
      <c r="C458" s="2" t="s">
        <v>1669</v>
      </c>
      <c r="D458" s="2" t="s">
        <v>1670</v>
      </c>
      <c r="E458" s="4" t="s">
        <v>1305</v>
      </c>
      <c r="F458" s="2" t="s">
        <v>2284</v>
      </c>
      <c r="G458" s="2" t="s">
        <v>2285</v>
      </c>
      <c r="H458" s="2" t="s">
        <v>328</v>
      </c>
      <c r="I458" s="2" t="s">
        <v>179</v>
      </c>
      <c r="J458" s="2" t="s">
        <v>31</v>
      </c>
      <c r="K458" s="2" t="s">
        <v>31</v>
      </c>
      <c r="L458" s="2" t="s">
        <v>334</v>
      </c>
      <c r="M458" s="2" t="s">
        <v>40</v>
      </c>
      <c r="N458" s="2" t="s">
        <v>470</v>
      </c>
      <c r="O458" s="2" t="s">
        <v>132</v>
      </c>
      <c r="P458" s="2" t="s">
        <v>1807</v>
      </c>
      <c r="Q458" s="2" t="s">
        <v>182</v>
      </c>
      <c r="R458" s="2" t="s">
        <v>414</v>
      </c>
      <c r="S458" s="2" t="s">
        <v>35</v>
      </c>
      <c r="T458" s="139">
        <v>3.4420000000000002</v>
      </c>
      <c r="U458" s="2" t="s">
        <v>2286</v>
      </c>
      <c r="V458" s="150">
        <v>1.0800000000000001E-2</v>
      </c>
      <c r="W458" s="152">
        <v>3.1019999999999999E-2</v>
      </c>
      <c r="X458" s="4" t="s">
        <v>420</v>
      </c>
      <c r="Y458" s="4" t="s">
        <v>132</v>
      </c>
      <c r="Z458" s="139">
        <v>29179.8</v>
      </c>
      <c r="AA458" s="139">
        <v>1</v>
      </c>
      <c r="AB458" s="139">
        <v>104.57</v>
      </c>
      <c r="AD458" s="139">
        <v>30.513000000000002</v>
      </c>
      <c r="AG458" s="2" t="s">
        <v>37</v>
      </c>
      <c r="AH458" s="152">
        <v>1.0900000000000001E-4</v>
      </c>
      <c r="AI458" s="152">
        <v>4.0535113588205498E-3</v>
      </c>
      <c r="AJ458" s="152">
        <v>1.2745522669456099E-3</v>
      </c>
    </row>
    <row r="459" spans="1:36">
      <c r="A459" s="2" t="s">
        <v>26</v>
      </c>
      <c r="B459" s="2">
        <v>7211</v>
      </c>
      <c r="C459" s="2" t="s">
        <v>1669</v>
      </c>
      <c r="D459" s="2" t="s">
        <v>1670</v>
      </c>
      <c r="E459" s="4" t="s">
        <v>1305</v>
      </c>
      <c r="F459" s="2" t="s">
        <v>2287</v>
      </c>
      <c r="G459" s="2" t="s">
        <v>2288</v>
      </c>
      <c r="H459" s="2" t="s">
        <v>328</v>
      </c>
      <c r="I459" s="2" t="s">
        <v>179</v>
      </c>
      <c r="J459" s="2" t="s">
        <v>31</v>
      </c>
      <c r="K459" s="2" t="s">
        <v>31</v>
      </c>
      <c r="L459" s="2" t="s">
        <v>334</v>
      </c>
      <c r="M459" s="2" t="s">
        <v>40</v>
      </c>
      <c r="N459" s="2" t="s">
        <v>470</v>
      </c>
      <c r="O459" s="2" t="s">
        <v>132</v>
      </c>
      <c r="P459" s="2" t="s">
        <v>1972</v>
      </c>
      <c r="Q459" s="2" t="s">
        <v>182</v>
      </c>
      <c r="R459" s="2" t="s">
        <v>414</v>
      </c>
      <c r="S459" s="2" t="s">
        <v>35</v>
      </c>
      <c r="T459" s="139">
        <v>3.899</v>
      </c>
      <c r="U459" s="2" t="s">
        <v>1845</v>
      </c>
      <c r="V459" s="150">
        <v>9.4000000000000004E-3</v>
      </c>
      <c r="W459" s="152">
        <v>4.641E-2</v>
      </c>
      <c r="X459" s="4" t="s">
        <v>420</v>
      </c>
      <c r="Y459" s="4" t="s">
        <v>132</v>
      </c>
      <c r="Z459" s="139">
        <v>113740</v>
      </c>
      <c r="AA459" s="139">
        <v>1</v>
      </c>
      <c r="AB459" s="139">
        <v>94.91</v>
      </c>
      <c r="AD459" s="139">
        <v>107.95099999999999</v>
      </c>
      <c r="AG459" s="2" t="s">
        <v>37</v>
      </c>
      <c r="AH459" s="152">
        <v>2.8800000000000001E-4</v>
      </c>
      <c r="AI459" s="152">
        <v>1.43405950627578E-2</v>
      </c>
      <c r="AJ459" s="152">
        <v>4.5091369749868503E-3</v>
      </c>
    </row>
    <row r="460" spans="1:36">
      <c r="A460" s="2" t="s">
        <v>26</v>
      </c>
      <c r="B460" s="2">
        <v>7211</v>
      </c>
      <c r="C460" s="2" t="s">
        <v>2289</v>
      </c>
      <c r="D460" s="2" t="s">
        <v>2290</v>
      </c>
      <c r="E460" s="4" t="s">
        <v>1305</v>
      </c>
      <c r="F460" s="2" t="s">
        <v>2291</v>
      </c>
      <c r="G460" s="2" t="s">
        <v>2292</v>
      </c>
      <c r="H460" s="2" t="s">
        <v>328</v>
      </c>
      <c r="I460" s="2" t="s">
        <v>974</v>
      </c>
      <c r="J460" s="2" t="s">
        <v>31</v>
      </c>
      <c r="K460" s="2" t="s">
        <v>31</v>
      </c>
      <c r="L460" s="2" t="s">
        <v>334</v>
      </c>
      <c r="M460" s="2" t="s">
        <v>40</v>
      </c>
      <c r="N460" s="2" t="s">
        <v>449</v>
      </c>
      <c r="O460" s="2" t="s">
        <v>132</v>
      </c>
      <c r="P460" s="2" t="s">
        <v>2293</v>
      </c>
      <c r="Q460" s="2" t="s">
        <v>422</v>
      </c>
      <c r="R460" s="2" t="s">
        <v>414</v>
      </c>
      <c r="S460" s="2" t="s">
        <v>35</v>
      </c>
      <c r="T460" s="139">
        <v>0.95599999999999996</v>
      </c>
      <c r="U460" s="2" t="s">
        <v>1815</v>
      </c>
      <c r="V460" s="150">
        <v>3.15E-2</v>
      </c>
      <c r="W460" s="152">
        <v>0.10729</v>
      </c>
      <c r="X460" s="4" t="s">
        <v>420</v>
      </c>
      <c r="Y460" s="4" t="s">
        <v>132</v>
      </c>
      <c r="Z460" s="139">
        <v>24707.98</v>
      </c>
      <c r="AA460" s="139">
        <v>1</v>
      </c>
      <c r="AB460" s="139">
        <v>94.15</v>
      </c>
      <c r="AD460" s="139">
        <v>23.263000000000002</v>
      </c>
      <c r="AG460" s="2" t="s">
        <v>37</v>
      </c>
      <c r="AH460" s="152">
        <v>1.2400000000000001E-4</v>
      </c>
      <c r="AI460" s="152">
        <v>3.09029216579491E-3</v>
      </c>
      <c r="AJ460" s="152">
        <v>9.7168566627236499E-4</v>
      </c>
    </row>
    <row r="461" spans="1:36">
      <c r="A461" s="2" t="s">
        <v>26</v>
      </c>
      <c r="B461" s="2">
        <v>7211</v>
      </c>
      <c r="C461" s="2" t="s">
        <v>2289</v>
      </c>
      <c r="D461" s="2" t="s">
        <v>2290</v>
      </c>
      <c r="E461" s="4" t="s">
        <v>1305</v>
      </c>
      <c r="F461" s="2" t="s">
        <v>2294</v>
      </c>
      <c r="G461" s="2" t="s">
        <v>2292</v>
      </c>
      <c r="H461" s="2" t="s">
        <v>328</v>
      </c>
      <c r="I461" s="2" t="s">
        <v>974</v>
      </c>
      <c r="J461" s="2" t="s">
        <v>31</v>
      </c>
      <c r="K461" s="2" t="s">
        <v>31</v>
      </c>
      <c r="L461" s="2" t="s">
        <v>336</v>
      </c>
      <c r="M461" s="2" t="s">
        <v>40</v>
      </c>
      <c r="N461" s="2" t="s">
        <v>449</v>
      </c>
      <c r="O461" s="2" t="s">
        <v>132</v>
      </c>
      <c r="P461" s="2" t="s">
        <v>1858</v>
      </c>
      <c r="Q461" s="2" t="s">
        <v>422</v>
      </c>
      <c r="R461" s="2" t="s">
        <v>414</v>
      </c>
      <c r="S461" s="2" t="s">
        <v>35</v>
      </c>
      <c r="T461" s="139">
        <v>0</v>
      </c>
      <c r="U461" s="2" t="s">
        <v>1815</v>
      </c>
      <c r="V461" s="150">
        <v>2.9000000000000001E-2</v>
      </c>
      <c r="W461" s="152">
        <v>0</v>
      </c>
      <c r="X461" s="4" t="s">
        <v>420</v>
      </c>
      <c r="Y461" s="4" t="s">
        <v>132</v>
      </c>
      <c r="Z461" s="139">
        <v>28000</v>
      </c>
      <c r="AA461" s="139">
        <v>1</v>
      </c>
      <c r="AB461" s="139">
        <v>93.238</v>
      </c>
      <c r="AD461" s="139">
        <v>26.106999999999999</v>
      </c>
      <c r="AG461" s="2" t="s">
        <v>37</v>
      </c>
      <c r="AH461" s="152">
        <v>0</v>
      </c>
      <c r="AI461" s="152">
        <v>3.4681256141195298E-3</v>
      </c>
      <c r="AJ461" s="152">
        <v>1.09048846104981E-3</v>
      </c>
    </row>
    <row r="462" spans="1:36">
      <c r="A462" s="2" t="s">
        <v>26</v>
      </c>
      <c r="B462" s="2">
        <v>7211</v>
      </c>
      <c r="C462" s="2" t="s">
        <v>2295</v>
      </c>
      <c r="D462" s="2" t="s">
        <v>2296</v>
      </c>
      <c r="E462" s="4" t="s">
        <v>1305</v>
      </c>
      <c r="F462" s="2" t="s">
        <v>2297</v>
      </c>
      <c r="G462" s="2" t="s">
        <v>2298</v>
      </c>
      <c r="H462" s="2" t="s">
        <v>328</v>
      </c>
      <c r="I462" s="2" t="s">
        <v>974</v>
      </c>
      <c r="J462" s="2" t="s">
        <v>31</v>
      </c>
      <c r="K462" s="2" t="s">
        <v>31</v>
      </c>
      <c r="L462" s="2" t="s">
        <v>334</v>
      </c>
      <c r="M462" s="2" t="s">
        <v>40</v>
      </c>
      <c r="N462" s="2" t="s">
        <v>470</v>
      </c>
      <c r="O462" s="2" t="s">
        <v>132</v>
      </c>
      <c r="P462" s="2" t="s">
        <v>1803</v>
      </c>
      <c r="Q462" s="2" t="s">
        <v>422</v>
      </c>
      <c r="R462" s="2" t="s">
        <v>414</v>
      </c>
      <c r="S462" s="2" t="s">
        <v>35</v>
      </c>
      <c r="T462" s="139">
        <v>3.18</v>
      </c>
      <c r="U462" s="2" t="s">
        <v>2299</v>
      </c>
      <c r="V462" s="150">
        <v>4.1000000000000002E-2</v>
      </c>
      <c r="W462" s="152">
        <v>5.849E-2</v>
      </c>
      <c r="X462" s="4" t="s">
        <v>420</v>
      </c>
      <c r="Y462" s="4" t="s">
        <v>132</v>
      </c>
      <c r="Z462" s="139">
        <v>28000</v>
      </c>
      <c r="AA462" s="139">
        <v>1</v>
      </c>
      <c r="AB462" s="139">
        <v>96.54</v>
      </c>
      <c r="AD462" s="139">
        <v>27.030999999999999</v>
      </c>
      <c r="AG462" s="2" t="s">
        <v>37</v>
      </c>
      <c r="AH462" s="152">
        <v>5.7000000000000003E-5</v>
      </c>
      <c r="AI462" s="152">
        <v>3.5909329931347899E-3</v>
      </c>
      <c r="AJ462" s="152">
        <v>1.12910298792932E-3</v>
      </c>
    </row>
    <row r="463" spans="1:36">
      <c r="A463" s="2" t="s">
        <v>26</v>
      </c>
      <c r="B463" s="2">
        <v>7211</v>
      </c>
      <c r="C463" s="2" t="s">
        <v>2295</v>
      </c>
      <c r="D463" s="2" t="s">
        <v>2296</v>
      </c>
      <c r="E463" s="4" t="s">
        <v>1305</v>
      </c>
      <c r="F463" s="2" t="s">
        <v>2484</v>
      </c>
      <c r="G463" s="2" t="s">
        <v>2298</v>
      </c>
      <c r="H463" s="2" t="s">
        <v>328</v>
      </c>
      <c r="I463" s="2" t="s">
        <v>974</v>
      </c>
      <c r="J463" s="2" t="s">
        <v>31</v>
      </c>
      <c r="K463" s="2" t="s">
        <v>31</v>
      </c>
      <c r="L463" s="2" t="s">
        <v>334</v>
      </c>
      <c r="M463" s="2" t="s">
        <v>40</v>
      </c>
      <c r="N463" s="2" t="s">
        <v>470</v>
      </c>
      <c r="O463" s="2" t="s">
        <v>132</v>
      </c>
      <c r="P463" s="2" t="s">
        <v>1803</v>
      </c>
      <c r="Q463" s="2" t="s">
        <v>422</v>
      </c>
      <c r="R463" s="2" t="s">
        <v>414</v>
      </c>
      <c r="S463" s="2" t="s">
        <v>35</v>
      </c>
      <c r="T463" s="139">
        <v>0</v>
      </c>
      <c r="U463" s="2" t="s">
        <v>2299</v>
      </c>
      <c r="V463" s="150">
        <v>4.1000000000000002E-2</v>
      </c>
      <c r="W463" s="152">
        <v>0</v>
      </c>
      <c r="X463" s="4" t="s">
        <v>420</v>
      </c>
      <c r="Y463" s="4" t="s">
        <v>132</v>
      </c>
      <c r="Z463" s="139">
        <v>156000</v>
      </c>
      <c r="AA463" s="139">
        <v>1</v>
      </c>
      <c r="AB463" s="139">
        <v>95.132999999999996</v>
      </c>
      <c r="AD463" s="139">
        <v>148.40700000000001</v>
      </c>
      <c r="AG463" s="2" t="s">
        <v>37</v>
      </c>
      <c r="AH463" s="152">
        <v>0</v>
      </c>
      <c r="AI463" s="152">
        <v>1.9715023978752098E-2</v>
      </c>
      <c r="AJ463" s="152">
        <v>6.1990275296322297E-3</v>
      </c>
    </row>
    <row r="464" spans="1:36">
      <c r="A464" s="2" t="s">
        <v>26</v>
      </c>
      <c r="B464" s="2">
        <v>7211</v>
      </c>
      <c r="C464" s="2" t="s">
        <v>2300</v>
      </c>
      <c r="D464" s="2" t="s">
        <v>2301</v>
      </c>
      <c r="E464" s="4" t="s">
        <v>1305</v>
      </c>
      <c r="F464" s="2" t="s">
        <v>2302</v>
      </c>
      <c r="G464" s="2" t="s">
        <v>2303</v>
      </c>
      <c r="H464" s="2" t="s">
        <v>328</v>
      </c>
      <c r="I464" s="2" t="s">
        <v>179</v>
      </c>
      <c r="J464" s="2" t="s">
        <v>31</v>
      </c>
      <c r="K464" s="2" t="s">
        <v>31</v>
      </c>
      <c r="L464" s="2" t="s">
        <v>334</v>
      </c>
      <c r="M464" s="2" t="s">
        <v>40</v>
      </c>
      <c r="N464" s="2" t="s">
        <v>470</v>
      </c>
      <c r="O464" s="2" t="s">
        <v>132</v>
      </c>
      <c r="P464" s="2" t="s">
        <v>1831</v>
      </c>
      <c r="Q464" s="2" t="s">
        <v>93</v>
      </c>
      <c r="R464" s="2" t="s">
        <v>416</v>
      </c>
      <c r="S464" s="2" t="s">
        <v>35</v>
      </c>
      <c r="T464" s="139">
        <v>2.6</v>
      </c>
      <c r="U464" s="2" t="s">
        <v>1987</v>
      </c>
      <c r="V464" s="150">
        <v>3.5180000000000003E-2</v>
      </c>
      <c r="W464" s="152">
        <v>3.7519999999999998E-2</v>
      </c>
      <c r="X464" s="4" t="s">
        <v>420</v>
      </c>
      <c r="Y464" s="4" t="s">
        <v>132</v>
      </c>
      <c r="Z464" s="139">
        <v>28000</v>
      </c>
      <c r="AA464" s="139">
        <v>1</v>
      </c>
      <c r="AB464" s="139">
        <v>104.9</v>
      </c>
      <c r="AD464" s="139">
        <v>29.372</v>
      </c>
      <c r="AG464" s="2" t="s">
        <v>37</v>
      </c>
      <c r="AH464" s="152">
        <v>4.1999999999999998E-5</v>
      </c>
      <c r="AI464" s="152">
        <v>3.9018942508787999E-3</v>
      </c>
      <c r="AJ464" s="152">
        <v>1.2268790494487801E-3</v>
      </c>
    </row>
    <row r="465" spans="1:36">
      <c r="A465" s="2" t="s">
        <v>26</v>
      </c>
      <c r="B465" s="2">
        <v>7211</v>
      </c>
      <c r="C465" s="2" t="s">
        <v>2304</v>
      </c>
      <c r="D465" s="2" t="s">
        <v>2305</v>
      </c>
      <c r="E465" s="4" t="s">
        <v>322</v>
      </c>
      <c r="F465" s="2" t="s">
        <v>2306</v>
      </c>
      <c r="G465" s="2" t="s">
        <v>2307</v>
      </c>
      <c r="H465" s="2" t="s">
        <v>328</v>
      </c>
      <c r="I465" s="2" t="s">
        <v>763</v>
      </c>
      <c r="J465" s="2" t="s">
        <v>91</v>
      </c>
      <c r="K465" s="2" t="s">
        <v>303</v>
      </c>
      <c r="L465" s="2" t="s">
        <v>334</v>
      </c>
      <c r="M465" s="2" t="s">
        <v>93</v>
      </c>
      <c r="N465" s="2" t="s">
        <v>575</v>
      </c>
      <c r="O465" s="2" t="s">
        <v>132</v>
      </c>
      <c r="P465" s="2" t="s">
        <v>2308</v>
      </c>
      <c r="Q465" s="2" t="s">
        <v>95</v>
      </c>
      <c r="R465" s="2" t="s">
        <v>414</v>
      </c>
      <c r="S465" s="2" t="s">
        <v>1180</v>
      </c>
      <c r="T465" s="139">
        <v>1.28</v>
      </c>
      <c r="U465" s="2" t="s">
        <v>2309</v>
      </c>
      <c r="V465" s="150">
        <v>4.2500000000000003E-2</v>
      </c>
      <c r="W465" s="152">
        <v>7.8850000000000003E-2</v>
      </c>
      <c r="X465" s="4" t="s">
        <v>420</v>
      </c>
      <c r="Y465" s="4" t="s">
        <v>132</v>
      </c>
      <c r="Z465" s="139">
        <v>8000</v>
      </c>
      <c r="AA465" s="139">
        <v>3.9790000000000001</v>
      </c>
      <c r="AB465" s="139">
        <v>94.738</v>
      </c>
      <c r="AD465" s="139">
        <v>30.905999999999999</v>
      </c>
      <c r="AG465" s="2" t="s">
        <v>37</v>
      </c>
      <c r="AH465" s="152">
        <v>1.5999999999999999E-5</v>
      </c>
      <c r="AI465" s="152">
        <v>4.1056184939273002E-3</v>
      </c>
      <c r="AJ465" s="152">
        <v>1.29093639944096E-3</v>
      </c>
    </row>
    <row r="466" spans="1:36">
      <c r="A466" s="2" t="s">
        <v>26</v>
      </c>
      <c r="B466" s="2">
        <v>7211</v>
      </c>
      <c r="C466" s="2" t="s">
        <v>2310</v>
      </c>
      <c r="D466" s="2" t="s">
        <v>2311</v>
      </c>
      <c r="E466" s="4" t="s">
        <v>322</v>
      </c>
      <c r="F466" s="2" t="s">
        <v>2312</v>
      </c>
      <c r="G466" s="2" t="s">
        <v>2313</v>
      </c>
      <c r="H466" s="2" t="s">
        <v>328</v>
      </c>
      <c r="I466" s="2" t="s">
        <v>763</v>
      </c>
      <c r="J466" s="2" t="s">
        <v>31</v>
      </c>
      <c r="K466" s="2" t="s">
        <v>31</v>
      </c>
      <c r="L466" s="2" t="s">
        <v>334</v>
      </c>
      <c r="M466" s="2" t="s">
        <v>93</v>
      </c>
      <c r="N466" s="2" t="s">
        <v>460</v>
      </c>
      <c r="O466" s="2" t="s">
        <v>132</v>
      </c>
      <c r="P466" s="2" t="s">
        <v>2314</v>
      </c>
      <c r="Q466" s="2" t="s">
        <v>95</v>
      </c>
      <c r="R466" s="2" t="s">
        <v>414</v>
      </c>
      <c r="S466" s="2" t="s">
        <v>96</v>
      </c>
      <c r="T466" s="139">
        <v>5.72</v>
      </c>
      <c r="U466" s="2" t="s">
        <v>2315</v>
      </c>
      <c r="V466" s="150">
        <v>5.8749999999999997E-2</v>
      </c>
      <c r="W466" s="152">
        <v>9.0700000000000003E-2</v>
      </c>
      <c r="X466" s="4" t="s">
        <v>420</v>
      </c>
      <c r="Y466" s="4" t="s">
        <v>132</v>
      </c>
      <c r="Z466" s="139">
        <v>10000</v>
      </c>
      <c r="AA466" s="139">
        <v>3.681</v>
      </c>
      <c r="AB466" s="139">
        <v>87.728999999999999</v>
      </c>
      <c r="AD466" s="139">
        <v>33.375999999999998</v>
      </c>
      <c r="AG466" s="2" t="s">
        <v>37</v>
      </c>
      <c r="AH466" s="152">
        <v>1.5999999999999999E-5</v>
      </c>
      <c r="AI466" s="152">
        <v>4.4337785205605098E-3</v>
      </c>
      <c r="AJ466" s="152">
        <v>1.39412029824913E-3</v>
      </c>
    </row>
    <row r="467" spans="1:36">
      <c r="A467" s="2" t="s">
        <v>26</v>
      </c>
      <c r="B467" s="2">
        <v>7211</v>
      </c>
      <c r="C467" s="2" t="s">
        <v>2316</v>
      </c>
      <c r="D467" s="2" t="s">
        <v>2317</v>
      </c>
      <c r="E467" s="4" t="s">
        <v>322</v>
      </c>
      <c r="F467" s="2" t="s">
        <v>2318</v>
      </c>
      <c r="G467" s="2" t="s">
        <v>2319</v>
      </c>
      <c r="H467" s="2" t="s">
        <v>328</v>
      </c>
      <c r="I467" s="2" t="s">
        <v>763</v>
      </c>
      <c r="J467" s="2" t="s">
        <v>91</v>
      </c>
      <c r="K467" s="2" t="s">
        <v>306</v>
      </c>
      <c r="L467" s="2" t="s">
        <v>334</v>
      </c>
      <c r="M467" s="2" t="s">
        <v>93</v>
      </c>
      <c r="N467" s="2" t="s">
        <v>516</v>
      </c>
      <c r="O467" s="2" t="s">
        <v>132</v>
      </c>
      <c r="P467" s="2" t="s">
        <v>1972</v>
      </c>
      <c r="Q467" s="2" t="s">
        <v>95</v>
      </c>
      <c r="R467" s="2" t="s">
        <v>414</v>
      </c>
      <c r="S467" s="2" t="s">
        <v>96</v>
      </c>
      <c r="T467" s="139">
        <v>3.45</v>
      </c>
      <c r="U467" s="2" t="s">
        <v>2320</v>
      </c>
      <c r="V467" s="150">
        <v>5.6000000000000001E-2</v>
      </c>
      <c r="W467" s="152">
        <v>5.4300000000000001E-2</v>
      </c>
      <c r="X467" s="4" t="s">
        <v>420</v>
      </c>
      <c r="Y467" s="4" t="s">
        <v>132</v>
      </c>
      <c r="Z467" s="139">
        <v>13000</v>
      </c>
      <c r="AA467" s="139">
        <v>3.681</v>
      </c>
      <c r="AB467" s="139">
        <v>101.09</v>
      </c>
      <c r="AD467" s="139">
        <v>49.715000000000003</v>
      </c>
      <c r="AG467" s="2" t="s">
        <v>37</v>
      </c>
      <c r="AH467" s="152">
        <v>0</v>
      </c>
      <c r="AI467" s="152">
        <v>6.6042774427344103E-3</v>
      </c>
      <c r="AJ467" s="152">
        <v>2.0765938567948402E-3</v>
      </c>
    </row>
    <row r="468" spans="1:36">
      <c r="A468" s="2" t="s">
        <v>26</v>
      </c>
      <c r="B468" s="2">
        <v>7211</v>
      </c>
      <c r="C468" s="2" t="s">
        <v>2321</v>
      </c>
      <c r="D468" s="2" t="s">
        <v>2322</v>
      </c>
      <c r="E468" s="4" t="s">
        <v>322</v>
      </c>
      <c r="F468" s="2" t="s">
        <v>2323</v>
      </c>
      <c r="G468" s="2" t="s">
        <v>2324</v>
      </c>
      <c r="H468" s="2" t="s">
        <v>328</v>
      </c>
      <c r="I468" s="2" t="s">
        <v>763</v>
      </c>
      <c r="J468" s="2" t="s">
        <v>91</v>
      </c>
      <c r="K468" s="2" t="s">
        <v>243</v>
      </c>
      <c r="L468" s="2" t="s">
        <v>334</v>
      </c>
      <c r="M468" s="2" t="s">
        <v>93</v>
      </c>
      <c r="N468" s="2" t="s">
        <v>493</v>
      </c>
      <c r="O468" s="2" t="s">
        <v>132</v>
      </c>
      <c r="P468" s="2" t="s">
        <v>2325</v>
      </c>
      <c r="Q468" s="2" t="s">
        <v>95</v>
      </c>
      <c r="R468" s="2" t="s">
        <v>414</v>
      </c>
      <c r="S468" s="2" t="s">
        <v>96</v>
      </c>
      <c r="T468" s="139">
        <v>1.1599999999999999</v>
      </c>
      <c r="U468" s="2" t="s">
        <v>2326</v>
      </c>
      <c r="V468" s="150">
        <v>0.09</v>
      </c>
      <c r="W468" s="152">
        <v>8.1780000000000005E-2</v>
      </c>
      <c r="X468" s="4" t="s">
        <v>420</v>
      </c>
      <c r="Y468" s="4" t="s">
        <v>132</v>
      </c>
      <c r="Z468" s="139">
        <v>21000</v>
      </c>
      <c r="AA468" s="139">
        <v>3.681</v>
      </c>
      <c r="AB468" s="139">
        <v>100.85</v>
      </c>
      <c r="AD468" s="139">
        <v>79.445999999999998</v>
      </c>
      <c r="AG468" s="2" t="s">
        <v>37</v>
      </c>
      <c r="AH468" s="152">
        <v>3.4E-5</v>
      </c>
      <c r="AI468" s="152">
        <v>1.0553938838858501E-2</v>
      </c>
      <c r="AJ468" s="152">
        <v>3.3184924085636102E-3</v>
      </c>
    </row>
    <row r="469" spans="1:36">
      <c r="A469" s="2" t="s">
        <v>26</v>
      </c>
      <c r="B469" s="2">
        <v>7211</v>
      </c>
      <c r="C469" s="2" t="s">
        <v>1720</v>
      </c>
      <c r="D469" s="2" t="s">
        <v>1721</v>
      </c>
      <c r="E469" s="4" t="s">
        <v>322</v>
      </c>
      <c r="F469" s="2" t="s">
        <v>2327</v>
      </c>
      <c r="G469" s="2" t="s">
        <v>2328</v>
      </c>
      <c r="H469" s="2" t="s">
        <v>328</v>
      </c>
      <c r="I469" s="2" t="s">
        <v>763</v>
      </c>
      <c r="J469" s="2" t="s">
        <v>91</v>
      </c>
      <c r="K469" s="2" t="s">
        <v>92</v>
      </c>
      <c r="L469" s="2" t="s">
        <v>334</v>
      </c>
      <c r="M469" s="2" t="s">
        <v>93</v>
      </c>
      <c r="N469" s="2" t="s">
        <v>543</v>
      </c>
      <c r="O469" s="2" t="s">
        <v>132</v>
      </c>
      <c r="P469" s="2" t="s">
        <v>1807</v>
      </c>
      <c r="Q469" s="2" t="s">
        <v>95</v>
      </c>
      <c r="R469" s="2" t="s">
        <v>414</v>
      </c>
      <c r="S469" s="2" t="s">
        <v>96</v>
      </c>
      <c r="T469" s="139">
        <v>6.63</v>
      </c>
      <c r="U469" s="2" t="s">
        <v>2329</v>
      </c>
      <c r="V469" s="150">
        <v>4.9119999999999997E-2</v>
      </c>
      <c r="W469" s="152">
        <v>5.5989999999999998E-2</v>
      </c>
      <c r="X469" s="4" t="s">
        <v>420</v>
      </c>
      <c r="Y469" s="4" t="s">
        <v>132</v>
      </c>
      <c r="Z469" s="139">
        <v>7000</v>
      </c>
      <c r="AA469" s="139">
        <v>3.681</v>
      </c>
      <c r="AB469" s="139">
        <v>97.835999999999999</v>
      </c>
      <c r="AD469" s="139">
        <v>25.434000000000001</v>
      </c>
      <c r="AG469" s="2" t="s">
        <v>37</v>
      </c>
      <c r="AH469" s="152">
        <v>0</v>
      </c>
      <c r="AI469" s="152">
        <v>3.3787785252076198E-3</v>
      </c>
      <c r="AJ469" s="152">
        <v>1.0623949084143001E-3</v>
      </c>
    </row>
    <row r="470" spans="1:36">
      <c r="A470" s="2" t="s">
        <v>26</v>
      </c>
      <c r="B470" s="2">
        <v>7211</v>
      </c>
      <c r="C470" s="2" t="s">
        <v>1178</v>
      </c>
      <c r="D470" s="2" t="s">
        <v>1567</v>
      </c>
      <c r="E470" s="4" t="s">
        <v>1305</v>
      </c>
      <c r="F470" s="2" t="s">
        <v>2330</v>
      </c>
      <c r="G470" s="2" t="s">
        <v>2331</v>
      </c>
      <c r="H470" s="2" t="s">
        <v>328</v>
      </c>
      <c r="I470" s="2" t="s">
        <v>763</v>
      </c>
      <c r="J470" s="2" t="s">
        <v>31</v>
      </c>
      <c r="K470" s="2" t="s">
        <v>31</v>
      </c>
      <c r="L470" s="2" t="s">
        <v>334</v>
      </c>
      <c r="M470" s="2" t="s">
        <v>32</v>
      </c>
      <c r="N470" s="2" t="s">
        <v>543</v>
      </c>
      <c r="O470" s="2" t="s">
        <v>132</v>
      </c>
      <c r="P470" s="2" t="s">
        <v>2332</v>
      </c>
      <c r="Q470" s="2" t="s">
        <v>439</v>
      </c>
      <c r="R470" s="2" t="s">
        <v>414</v>
      </c>
      <c r="S470" s="2" t="s">
        <v>96</v>
      </c>
      <c r="T470" s="139">
        <v>1.69</v>
      </c>
      <c r="U470" s="2" t="s">
        <v>2333</v>
      </c>
      <c r="V470" s="150">
        <v>3.2750000000000001E-2</v>
      </c>
      <c r="W470" s="152">
        <v>6.5809999999999994E-2</v>
      </c>
      <c r="X470" s="4" t="s">
        <v>420</v>
      </c>
      <c r="Y470" s="4" t="s">
        <v>132</v>
      </c>
      <c r="Z470" s="139">
        <v>6000</v>
      </c>
      <c r="AA470" s="139">
        <v>3.681</v>
      </c>
      <c r="AB470" s="139">
        <v>92.834000000000003</v>
      </c>
      <c r="AD470" s="139">
        <v>20.503</v>
      </c>
      <c r="AG470" s="2" t="s">
        <v>37</v>
      </c>
      <c r="AH470" s="152">
        <v>0</v>
      </c>
      <c r="AI470" s="152">
        <v>2.7237428728959599E-3</v>
      </c>
      <c r="AJ470" s="152">
        <v>8.5643096711010796E-4</v>
      </c>
    </row>
    <row r="471" spans="1:36">
      <c r="A471" s="2" t="s">
        <v>26</v>
      </c>
      <c r="B471" s="2">
        <v>7211</v>
      </c>
      <c r="C471" s="2" t="s">
        <v>2334</v>
      </c>
      <c r="D471" s="2" t="s">
        <v>2335</v>
      </c>
      <c r="E471" s="4" t="s">
        <v>1305</v>
      </c>
      <c r="F471" s="2" t="s">
        <v>2336</v>
      </c>
      <c r="G471" s="2" t="s">
        <v>2337</v>
      </c>
      <c r="H471" s="2" t="s">
        <v>328</v>
      </c>
      <c r="I471" s="2" t="s">
        <v>763</v>
      </c>
      <c r="J471" s="2" t="s">
        <v>91</v>
      </c>
      <c r="K471" s="2" t="s">
        <v>92</v>
      </c>
      <c r="L471" s="2" t="s">
        <v>334</v>
      </c>
      <c r="M471" s="2" t="s">
        <v>93</v>
      </c>
      <c r="N471" s="2" t="s">
        <v>493</v>
      </c>
      <c r="O471" s="2" t="s">
        <v>132</v>
      </c>
      <c r="P471" s="2" t="s">
        <v>2314</v>
      </c>
      <c r="Q471" s="2" t="s">
        <v>95</v>
      </c>
      <c r="R471" s="2" t="s">
        <v>414</v>
      </c>
      <c r="S471" s="2" t="s">
        <v>96</v>
      </c>
      <c r="T471" s="139">
        <v>2.79</v>
      </c>
      <c r="U471" s="2" t="s">
        <v>1363</v>
      </c>
      <c r="V471" s="150">
        <v>6.5000000000000002E-2</v>
      </c>
      <c r="W471" s="152">
        <v>7.7990000000000004E-2</v>
      </c>
      <c r="X471" s="4" t="s">
        <v>420</v>
      </c>
      <c r="Y471" s="4" t="s">
        <v>132</v>
      </c>
      <c r="Z471" s="139">
        <v>4000</v>
      </c>
      <c r="AA471" s="139">
        <v>3.681</v>
      </c>
      <c r="AB471" s="139">
        <v>96.843000000000004</v>
      </c>
      <c r="AD471" s="139">
        <v>14.504</v>
      </c>
      <c r="AG471" s="2" t="s">
        <v>37</v>
      </c>
      <c r="AH471" s="152">
        <v>6.9999999999999999E-6</v>
      </c>
      <c r="AI471" s="152">
        <v>1.92673566124093E-3</v>
      </c>
      <c r="AJ471" s="152">
        <v>6.0582667407501896E-4</v>
      </c>
    </row>
    <row r="472" spans="1:36">
      <c r="A472" s="2" t="s">
        <v>26</v>
      </c>
      <c r="B472" s="2">
        <v>7211</v>
      </c>
      <c r="C472" s="2" t="s">
        <v>2334</v>
      </c>
      <c r="D472" s="2" t="s">
        <v>2335</v>
      </c>
      <c r="E472" s="4" t="s">
        <v>1305</v>
      </c>
      <c r="F472" s="2" t="s">
        <v>2338</v>
      </c>
      <c r="G472" s="2" t="s">
        <v>2339</v>
      </c>
      <c r="H472" s="2" t="s">
        <v>328</v>
      </c>
      <c r="I472" s="2" t="s">
        <v>763</v>
      </c>
      <c r="J472" s="2" t="s">
        <v>91</v>
      </c>
      <c r="K472" s="2" t="s">
        <v>92</v>
      </c>
      <c r="L472" s="2" t="s">
        <v>334</v>
      </c>
      <c r="M472" s="2" t="s">
        <v>40</v>
      </c>
      <c r="N472" s="2" t="s">
        <v>493</v>
      </c>
      <c r="O472" s="2" t="s">
        <v>132</v>
      </c>
      <c r="P472" s="2" t="s">
        <v>2314</v>
      </c>
      <c r="Q472" s="2" t="s">
        <v>95</v>
      </c>
      <c r="R472" s="2" t="s">
        <v>414</v>
      </c>
      <c r="S472" s="2" t="s">
        <v>96</v>
      </c>
      <c r="T472" s="139">
        <v>1.1399999999999999</v>
      </c>
      <c r="U472" s="2" t="s">
        <v>2340</v>
      </c>
      <c r="V472" s="150">
        <v>6.1249999999999999E-2</v>
      </c>
      <c r="W472" s="152">
        <v>7.5679999999999997E-2</v>
      </c>
      <c r="X472" s="4" t="s">
        <v>420</v>
      </c>
      <c r="Y472" s="4" t="s">
        <v>132</v>
      </c>
      <c r="Z472" s="139">
        <v>33000</v>
      </c>
      <c r="AA472" s="139">
        <v>3.681</v>
      </c>
      <c r="AB472" s="139">
        <v>98.581000000000003</v>
      </c>
      <c r="AD472" s="139">
        <v>121.60899999999999</v>
      </c>
      <c r="AG472" s="2" t="s">
        <v>37</v>
      </c>
      <c r="AH472" s="152">
        <v>5.5000000000000002E-5</v>
      </c>
      <c r="AI472" s="152">
        <v>1.6155074119923001E-2</v>
      </c>
      <c r="AJ472" s="152">
        <v>5.0796666197608503E-3</v>
      </c>
    </row>
    <row r="473" spans="1:36">
      <c r="A473" s="2" t="s">
        <v>26</v>
      </c>
      <c r="B473" s="2">
        <v>7211</v>
      </c>
      <c r="C473" s="2" t="s">
        <v>2341</v>
      </c>
      <c r="D473" s="2" t="s">
        <v>2342</v>
      </c>
      <c r="E473" s="4" t="s">
        <v>322</v>
      </c>
      <c r="F473" s="2" t="s">
        <v>2343</v>
      </c>
      <c r="G473" s="2" t="s">
        <v>2344</v>
      </c>
      <c r="H473" s="2" t="s">
        <v>328</v>
      </c>
      <c r="I473" s="2" t="s">
        <v>763</v>
      </c>
      <c r="J473" s="2" t="s">
        <v>91</v>
      </c>
      <c r="K473" s="2" t="s">
        <v>92</v>
      </c>
      <c r="L473" s="2" t="s">
        <v>334</v>
      </c>
      <c r="M473" s="2" t="s">
        <v>93</v>
      </c>
      <c r="N473" s="2" t="s">
        <v>516</v>
      </c>
      <c r="O473" s="2" t="s">
        <v>132</v>
      </c>
      <c r="P473" s="2" t="s">
        <v>1858</v>
      </c>
      <c r="Q473" s="2" t="s">
        <v>95</v>
      </c>
      <c r="R473" s="2" t="s">
        <v>414</v>
      </c>
      <c r="S473" s="2" t="s">
        <v>96</v>
      </c>
      <c r="T473" s="139">
        <v>7.02</v>
      </c>
      <c r="U473" s="2" t="s">
        <v>2345</v>
      </c>
      <c r="V473" s="150">
        <v>5.8749999999999997E-2</v>
      </c>
      <c r="W473" s="152">
        <v>5.5879999999999999E-2</v>
      </c>
      <c r="X473" s="4" t="s">
        <v>420</v>
      </c>
      <c r="Y473" s="4" t="s">
        <v>132</v>
      </c>
      <c r="Z473" s="139">
        <v>13000</v>
      </c>
      <c r="AA473" s="139">
        <v>3.681</v>
      </c>
      <c r="AB473" s="139">
        <v>102.749</v>
      </c>
      <c r="AD473" s="139">
        <v>49.292999999999999</v>
      </c>
      <c r="AG473" s="2" t="s">
        <v>37</v>
      </c>
      <c r="AH473" s="152">
        <v>0</v>
      </c>
      <c r="AI473" s="152">
        <v>6.5483366646754996E-3</v>
      </c>
      <c r="AJ473" s="152">
        <v>2.0590043056185402E-3</v>
      </c>
    </row>
    <row r="474" spans="1:36">
      <c r="A474" s="2" t="s">
        <v>26</v>
      </c>
      <c r="B474" s="2">
        <v>7211</v>
      </c>
      <c r="C474" s="2" t="s">
        <v>2346</v>
      </c>
      <c r="D474" s="2" t="s">
        <v>2347</v>
      </c>
      <c r="E474" s="4" t="s">
        <v>322</v>
      </c>
      <c r="F474" s="2" t="s">
        <v>2348</v>
      </c>
      <c r="G474" s="2" t="s">
        <v>2349</v>
      </c>
      <c r="H474" s="2" t="s">
        <v>328</v>
      </c>
      <c r="I474" s="2" t="s">
        <v>763</v>
      </c>
      <c r="J474" s="2" t="s">
        <v>91</v>
      </c>
      <c r="K474" s="2" t="s">
        <v>306</v>
      </c>
      <c r="L474" s="2" t="s">
        <v>334</v>
      </c>
      <c r="M474" s="2" t="s">
        <v>93</v>
      </c>
      <c r="N474" s="2" t="s">
        <v>2350</v>
      </c>
      <c r="O474" s="2" t="s">
        <v>132</v>
      </c>
      <c r="P474" s="2" t="s">
        <v>1972</v>
      </c>
      <c r="Q474" s="2" t="s">
        <v>95</v>
      </c>
      <c r="R474" s="2" t="s">
        <v>414</v>
      </c>
      <c r="S474" s="2" t="s">
        <v>96</v>
      </c>
      <c r="T474" s="139">
        <v>6.92</v>
      </c>
      <c r="U474" s="2" t="s">
        <v>2351</v>
      </c>
      <c r="V474" s="150">
        <v>5.8869999999999999E-2</v>
      </c>
      <c r="W474" s="152">
        <v>5.8110000000000002E-2</v>
      </c>
      <c r="X474" s="4" t="s">
        <v>420</v>
      </c>
      <c r="Y474" s="4" t="s">
        <v>132</v>
      </c>
      <c r="Z474" s="139">
        <v>14000</v>
      </c>
      <c r="AA474" s="139">
        <v>3.681</v>
      </c>
      <c r="AB474" s="139">
        <v>102.133</v>
      </c>
      <c r="AD474" s="139">
        <v>53.518000000000001</v>
      </c>
      <c r="AG474" s="2" t="s">
        <v>37</v>
      </c>
      <c r="AH474" s="152">
        <v>0</v>
      </c>
      <c r="AI474" s="152">
        <v>7.10955638141613E-3</v>
      </c>
      <c r="AJ474" s="152">
        <v>2.2354695474562898E-3</v>
      </c>
    </row>
    <row r="475" spans="1:36">
      <c r="A475" s="2" t="s">
        <v>26</v>
      </c>
      <c r="B475" s="2">
        <v>7211</v>
      </c>
      <c r="C475" s="2" t="s">
        <v>2352</v>
      </c>
      <c r="D475" s="2" t="s">
        <v>2353</v>
      </c>
      <c r="E475" s="4" t="s">
        <v>322</v>
      </c>
      <c r="F475" s="2" t="s">
        <v>2354</v>
      </c>
      <c r="G475" s="2" t="s">
        <v>2355</v>
      </c>
      <c r="H475" s="2" t="s">
        <v>328</v>
      </c>
      <c r="I475" s="2" t="s">
        <v>763</v>
      </c>
      <c r="J475" s="2" t="s">
        <v>91</v>
      </c>
      <c r="K475" s="2" t="s">
        <v>92</v>
      </c>
      <c r="L475" s="2" t="s">
        <v>334</v>
      </c>
      <c r="M475" s="2" t="s">
        <v>93</v>
      </c>
      <c r="N475" s="2" t="s">
        <v>541</v>
      </c>
      <c r="O475" s="2" t="s">
        <v>132</v>
      </c>
      <c r="P475" s="2" t="s">
        <v>2356</v>
      </c>
      <c r="Q475" s="2" t="s">
        <v>95</v>
      </c>
      <c r="R475" s="2" t="s">
        <v>414</v>
      </c>
      <c r="S475" s="2" t="s">
        <v>96</v>
      </c>
      <c r="T475" s="139">
        <v>2.0299999999999998</v>
      </c>
      <c r="U475" s="2" t="s">
        <v>2357</v>
      </c>
      <c r="V475" s="150">
        <v>3.95E-2</v>
      </c>
      <c r="W475" s="152">
        <v>5.7439999999999998E-2</v>
      </c>
      <c r="X475" s="4" t="s">
        <v>420</v>
      </c>
      <c r="Y475" s="4" t="s">
        <v>132</v>
      </c>
      <c r="Z475" s="139">
        <v>7000</v>
      </c>
      <c r="AA475" s="139">
        <v>3.681</v>
      </c>
      <c r="AB475" s="139">
        <v>96.74</v>
      </c>
      <c r="AD475" s="139">
        <v>25.219000000000001</v>
      </c>
      <c r="AG475" s="2" t="s">
        <v>37</v>
      </c>
      <c r="AH475" s="152">
        <v>3.0000000000000001E-6</v>
      </c>
      <c r="AI475" s="152">
        <v>3.3501937580865302E-3</v>
      </c>
      <c r="AJ475" s="152">
        <v>1.0534069529087599E-3</v>
      </c>
    </row>
    <row r="476" spans="1:36">
      <c r="A476" s="2" t="s">
        <v>26</v>
      </c>
      <c r="B476" s="2">
        <v>7211</v>
      </c>
      <c r="C476" s="2" t="s">
        <v>1577</v>
      </c>
      <c r="D476" s="2" t="s">
        <v>1578</v>
      </c>
      <c r="E476" s="4" t="s">
        <v>1305</v>
      </c>
      <c r="F476" s="2" t="s">
        <v>2358</v>
      </c>
      <c r="G476" s="2" t="s">
        <v>2359</v>
      </c>
      <c r="H476" s="2" t="s">
        <v>328</v>
      </c>
      <c r="I476" s="2" t="s">
        <v>763</v>
      </c>
      <c r="J476" s="2" t="s">
        <v>31</v>
      </c>
      <c r="K476" s="2" t="s">
        <v>31</v>
      </c>
      <c r="L476" s="2" t="s">
        <v>334</v>
      </c>
      <c r="M476" s="2" t="s">
        <v>93</v>
      </c>
      <c r="N476" s="2" t="s">
        <v>543</v>
      </c>
      <c r="O476" s="2" t="s">
        <v>132</v>
      </c>
      <c r="P476" s="2" t="s">
        <v>2360</v>
      </c>
      <c r="Q476" s="2" t="s">
        <v>439</v>
      </c>
      <c r="R476" s="2" t="s">
        <v>414</v>
      </c>
      <c r="S476" s="2" t="s">
        <v>96</v>
      </c>
      <c r="T476" s="139">
        <v>1.87</v>
      </c>
      <c r="U476" s="2" t="s">
        <v>2361</v>
      </c>
      <c r="V476" s="150">
        <v>3.0769999999999999E-2</v>
      </c>
      <c r="W476" s="152">
        <v>7.1179999999999993E-2</v>
      </c>
      <c r="X476" s="4" t="s">
        <v>420</v>
      </c>
      <c r="Y476" s="4" t="s">
        <v>132</v>
      </c>
      <c r="Z476" s="139">
        <v>6000</v>
      </c>
      <c r="AA476" s="139">
        <v>3.681</v>
      </c>
      <c r="AB476" s="139">
        <v>91.664000000000001</v>
      </c>
      <c r="AD476" s="139">
        <v>20.571000000000002</v>
      </c>
      <c r="AG476" s="2" t="s">
        <v>37</v>
      </c>
      <c r="AH476" s="152">
        <v>1.0000000000000001E-5</v>
      </c>
      <c r="AI476" s="152">
        <v>2.7327992284615602E-3</v>
      </c>
      <c r="AJ476" s="152">
        <v>8.5927857193827202E-4</v>
      </c>
    </row>
    <row r="477" spans="1:36">
      <c r="A477" s="2" t="s">
        <v>26</v>
      </c>
      <c r="B477" s="2">
        <v>7211</v>
      </c>
      <c r="C477" s="2" t="s">
        <v>2362</v>
      </c>
      <c r="D477" s="2" t="s">
        <v>2363</v>
      </c>
      <c r="E477" s="4" t="s">
        <v>322</v>
      </c>
      <c r="F477" s="2" t="s">
        <v>2364</v>
      </c>
      <c r="G477" s="2" t="s">
        <v>2365</v>
      </c>
      <c r="H477" s="2" t="s">
        <v>328</v>
      </c>
      <c r="I477" s="2" t="s">
        <v>763</v>
      </c>
      <c r="J477" s="2" t="s">
        <v>91</v>
      </c>
      <c r="K477" s="2" t="s">
        <v>92</v>
      </c>
      <c r="L477" s="2" t="s">
        <v>334</v>
      </c>
      <c r="M477" s="2" t="s">
        <v>93</v>
      </c>
      <c r="N477" s="2" t="s">
        <v>575</v>
      </c>
      <c r="O477" s="2" t="s">
        <v>132</v>
      </c>
      <c r="P477" s="2" t="s">
        <v>2360</v>
      </c>
      <c r="Q477" s="2" t="s">
        <v>439</v>
      </c>
      <c r="R477" s="2" t="s">
        <v>414</v>
      </c>
      <c r="S477" s="2" t="s">
        <v>96</v>
      </c>
      <c r="T477" s="139">
        <v>5.85</v>
      </c>
      <c r="U477" s="2" t="s">
        <v>2366</v>
      </c>
      <c r="V477" s="150">
        <v>3.3750000000000002E-2</v>
      </c>
      <c r="W477" s="152">
        <v>6.157E-2</v>
      </c>
      <c r="X477" s="4" t="s">
        <v>420</v>
      </c>
      <c r="Y477" s="4" t="s">
        <v>132</v>
      </c>
      <c r="Z477" s="139">
        <v>16000</v>
      </c>
      <c r="AA477" s="139">
        <v>3.681</v>
      </c>
      <c r="AB477" s="139">
        <v>85.453999999999994</v>
      </c>
      <c r="AD477" s="139">
        <v>50.655000000000001</v>
      </c>
      <c r="AG477" s="2" t="s">
        <v>37</v>
      </c>
      <c r="AH477" s="152">
        <v>0</v>
      </c>
      <c r="AI477" s="152">
        <v>6.72918093908187E-3</v>
      </c>
      <c r="AJ477" s="152">
        <v>2.1158674693067901E-3</v>
      </c>
    </row>
    <row r="478" spans="1:36">
      <c r="A478" s="2" t="s">
        <v>26</v>
      </c>
      <c r="B478" s="2">
        <v>7211</v>
      </c>
      <c r="C478" s="2" t="s">
        <v>2367</v>
      </c>
      <c r="D478" s="2" t="s">
        <v>2368</v>
      </c>
      <c r="E478" s="4" t="s">
        <v>322</v>
      </c>
      <c r="F478" s="2" t="s">
        <v>2369</v>
      </c>
      <c r="G478" s="2" t="s">
        <v>2370</v>
      </c>
      <c r="H478" s="2" t="s">
        <v>328</v>
      </c>
      <c r="I478" s="2" t="s">
        <v>763</v>
      </c>
      <c r="J478" s="2" t="s">
        <v>91</v>
      </c>
      <c r="K478" s="2" t="s">
        <v>92</v>
      </c>
      <c r="L478" s="2" t="s">
        <v>334</v>
      </c>
      <c r="M478" s="2" t="s">
        <v>93</v>
      </c>
      <c r="N478" s="2" t="s">
        <v>543</v>
      </c>
      <c r="O478" s="2" t="s">
        <v>132</v>
      </c>
      <c r="P478" s="2" t="s">
        <v>2293</v>
      </c>
      <c r="Q478" s="2" t="s">
        <v>95</v>
      </c>
      <c r="R478" s="2" t="s">
        <v>414</v>
      </c>
      <c r="S478" s="2" t="s">
        <v>96</v>
      </c>
      <c r="T478" s="139">
        <v>3.55</v>
      </c>
      <c r="U478" s="2" t="s">
        <v>2371</v>
      </c>
      <c r="V478" s="150">
        <v>6.565E-2</v>
      </c>
      <c r="W478" s="152">
        <v>6.2109999999999999E-2</v>
      </c>
      <c r="X478" s="4" t="s">
        <v>420</v>
      </c>
      <c r="Y478" s="4" t="s">
        <v>132</v>
      </c>
      <c r="Z478" s="139">
        <v>7000</v>
      </c>
      <c r="AA478" s="139">
        <v>3.681</v>
      </c>
      <c r="AB478" s="139">
        <v>103.23699999999999</v>
      </c>
      <c r="AD478" s="139">
        <v>27.109000000000002</v>
      </c>
      <c r="AG478" s="2" t="s">
        <v>37</v>
      </c>
      <c r="AH478" s="152">
        <v>0</v>
      </c>
      <c r="AI478" s="152">
        <v>3.60120965361345E-3</v>
      </c>
      <c r="AJ478" s="152">
        <v>1.1323342952454299E-3</v>
      </c>
    </row>
    <row r="479" spans="1:36">
      <c r="A479" s="2" t="s">
        <v>26</v>
      </c>
      <c r="B479" s="2">
        <v>7211</v>
      </c>
      <c r="C479" s="2" t="s">
        <v>2372</v>
      </c>
      <c r="D479" s="2" t="s">
        <v>2373</v>
      </c>
      <c r="E479" s="4" t="s">
        <v>322</v>
      </c>
      <c r="F479" s="2" t="s">
        <v>2374</v>
      </c>
      <c r="G479" s="2" t="s">
        <v>2375</v>
      </c>
      <c r="H479" s="2" t="s">
        <v>328</v>
      </c>
      <c r="I479" s="2" t="s">
        <v>763</v>
      </c>
      <c r="J479" s="2" t="s">
        <v>91</v>
      </c>
      <c r="K479" s="2" t="s">
        <v>303</v>
      </c>
      <c r="L479" s="2" t="s">
        <v>334</v>
      </c>
      <c r="M479" s="2" t="s">
        <v>93</v>
      </c>
      <c r="N479" s="2" t="s">
        <v>575</v>
      </c>
      <c r="O479" s="2" t="s">
        <v>132</v>
      </c>
      <c r="P479" s="2" t="s">
        <v>2376</v>
      </c>
      <c r="Q479" s="2" t="s">
        <v>95</v>
      </c>
      <c r="R479" s="2" t="s">
        <v>414</v>
      </c>
      <c r="S479" s="2" t="s">
        <v>1180</v>
      </c>
      <c r="T479" s="139">
        <v>0.77</v>
      </c>
      <c r="U479" s="2" t="s">
        <v>1374</v>
      </c>
      <c r="V479" s="150">
        <v>0.02</v>
      </c>
      <c r="W479" s="152">
        <v>7.6300000000000007E-2</v>
      </c>
      <c r="X479" s="4" t="s">
        <v>420</v>
      </c>
      <c r="Y479" s="4" t="s">
        <v>132</v>
      </c>
      <c r="Z479" s="139">
        <v>6000</v>
      </c>
      <c r="AA479" s="139">
        <v>3.9790000000000001</v>
      </c>
      <c r="AB479" s="139">
        <v>95.575999999999993</v>
      </c>
      <c r="AD479" s="139">
        <v>22.898</v>
      </c>
      <c r="AG479" s="2" t="s">
        <v>37</v>
      </c>
      <c r="AH479" s="152">
        <v>2.0000000000000002E-5</v>
      </c>
      <c r="AI479" s="152">
        <v>3.0418581068234899E-3</v>
      </c>
      <c r="AJ479" s="152">
        <v>9.5645646516871697E-4</v>
      </c>
    </row>
    <row r="480" spans="1:36">
      <c r="A480" s="2" t="s">
        <v>26</v>
      </c>
      <c r="B480" s="2">
        <v>7211</v>
      </c>
      <c r="C480" s="2" t="s">
        <v>1551</v>
      </c>
      <c r="D480" s="2" t="s">
        <v>1552</v>
      </c>
      <c r="E480" s="4" t="s">
        <v>1305</v>
      </c>
      <c r="F480" s="2" t="s">
        <v>2377</v>
      </c>
      <c r="G480" s="2" t="s">
        <v>2378</v>
      </c>
      <c r="H480" s="2" t="s">
        <v>328</v>
      </c>
      <c r="I480" s="2" t="s">
        <v>763</v>
      </c>
      <c r="J480" s="2" t="s">
        <v>31</v>
      </c>
      <c r="K480" s="2" t="s">
        <v>92</v>
      </c>
      <c r="L480" s="2" t="s">
        <v>334</v>
      </c>
      <c r="M480" s="2" t="s">
        <v>93</v>
      </c>
      <c r="N480" s="2" t="s">
        <v>541</v>
      </c>
      <c r="O480" s="2" t="s">
        <v>132</v>
      </c>
      <c r="P480" s="2" t="s">
        <v>2379</v>
      </c>
      <c r="Q480" s="2" t="s">
        <v>95</v>
      </c>
      <c r="R480" s="2" t="s">
        <v>414</v>
      </c>
      <c r="S480" s="2" t="s">
        <v>1180</v>
      </c>
      <c r="T480" s="139">
        <v>5.15</v>
      </c>
      <c r="U480" s="2" t="s">
        <v>2380</v>
      </c>
      <c r="V480" s="150">
        <v>4.3749999999999997E-2</v>
      </c>
      <c r="W480" s="152">
        <v>5.2049999999999999E-2</v>
      </c>
      <c r="X480" s="4" t="s">
        <v>420</v>
      </c>
      <c r="Y480" s="4" t="s">
        <v>132</v>
      </c>
      <c r="Z480" s="139">
        <v>40000</v>
      </c>
      <c r="AA480" s="139">
        <v>3.9790000000000001</v>
      </c>
      <c r="AB480" s="139">
        <v>96.337000000000003</v>
      </c>
      <c r="AD480" s="139">
        <v>156.06100000000001</v>
      </c>
      <c r="AG480" s="2" t="s">
        <v>37</v>
      </c>
      <c r="AH480" s="152">
        <v>2.6999999999999999E-5</v>
      </c>
      <c r="AI480" s="152">
        <v>2.07317908094223E-2</v>
      </c>
      <c r="AJ480" s="152">
        <v>6.5187312023913396E-3</v>
      </c>
    </row>
    <row r="481" spans="1:36">
      <c r="A481" s="2" t="s">
        <v>26</v>
      </c>
      <c r="B481" s="2">
        <v>7211</v>
      </c>
      <c r="C481" s="2" t="s">
        <v>2381</v>
      </c>
      <c r="D481" s="2" t="s">
        <v>1552</v>
      </c>
      <c r="E481" s="4" t="s">
        <v>1305</v>
      </c>
      <c r="F481" s="2" t="s">
        <v>2382</v>
      </c>
      <c r="G481" s="2" t="s">
        <v>2383</v>
      </c>
      <c r="H481" s="2" t="s">
        <v>328</v>
      </c>
      <c r="I481" s="2" t="s">
        <v>763</v>
      </c>
      <c r="J481" s="2" t="s">
        <v>91</v>
      </c>
      <c r="K481" s="2" t="s">
        <v>306</v>
      </c>
      <c r="L481" s="2" t="s">
        <v>334</v>
      </c>
      <c r="M481" s="2" t="s">
        <v>93</v>
      </c>
      <c r="N481" s="2" t="s">
        <v>541</v>
      </c>
      <c r="O481" s="2" t="s">
        <v>132</v>
      </c>
      <c r="P481" s="2" t="s">
        <v>2379</v>
      </c>
      <c r="Q481" s="2" t="s">
        <v>95</v>
      </c>
      <c r="R481" s="2" t="s">
        <v>414</v>
      </c>
      <c r="S481" s="2" t="s">
        <v>96</v>
      </c>
      <c r="T481" s="139">
        <v>4.3</v>
      </c>
      <c r="U481" s="2" t="s">
        <v>2384</v>
      </c>
      <c r="V481" s="150">
        <v>5.1249999999999997E-2</v>
      </c>
      <c r="W481" s="152">
        <v>6.1269999999999998E-2</v>
      </c>
      <c r="X481" s="4" t="s">
        <v>420</v>
      </c>
      <c r="Y481" s="4" t="s">
        <v>132</v>
      </c>
      <c r="Z481" s="139">
        <v>34000</v>
      </c>
      <c r="AA481" s="139">
        <v>3.681</v>
      </c>
      <c r="AB481" s="139">
        <v>96.216999999999999</v>
      </c>
      <c r="AD481" s="139">
        <v>122.932</v>
      </c>
      <c r="AG481" s="2" t="s">
        <v>37</v>
      </c>
      <c r="AH481" s="152">
        <v>0</v>
      </c>
      <c r="AI481" s="152">
        <v>1.6330730654965899E-2</v>
      </c>
      <c r="AJ481" s="152">
        <v>5.1348985939985801E-3</v>
      </c>
    </row>
    <row r="482" spans="1:36">
      <c r="A482" s="2" t="s">
        <v>26</v>
      </c>
      <c r="B482" s="2">
        <v>7211</v>
      </c>
      <c r="C482" s="2" t="s">
        <v>2385</v>
      </c>
      <c r="D482" s="2" t="s">
        <v>2386</v>
      </c>
      <c r="E482" s="4" t="s">
        <v>322</v>
      </c>
      <c r="F482" s="2" t="s">
        <v>2387</v>
      </c>
      <c r="G482" s="2" t="s">
        <v>2388</v>
      </c>
      <c r="H482" s="2" t="s">
        <v>328</v>
      </c>
      <c r="I482" s="2" t="s">
        <v>763</v>
      </c>
      <c r="J482" s="2" t="s">
        <v>91</v>
      </c>
      <c r="K482" s="2" t="s">
        <v>92</v>
      </c>
      <c r="L482" s="2" t="s">
        <v>334</v>
      </c>
      <c r="M482" s="2" t="s">
        <v>351</v>
      </c>
      <c r="N482" s="2" t="s">
        <v>537</v>
      </c>
      <c r="O482" s="2" t="s">
        <v>132</v>
      </c>
      <c r="P482" s="2" t="s">
        <v>1373</v>
      </c>
      <c r="Q482" s="2" t="s">
        <v>95</v>
      </c>
      <c r="R482" s="2" t="s">
        <v>414</v>
      </c>
      <c r="S482" s="2" t="s">
        <v>96</v>
      </c>
      <c r="T482" s="139">
        <v>4.83</v>
      </c>
      <c r="U482" s="2" t="s">
        <v>2389</v>
      </c>
      <c r="V482" s="150">
        <v>5.2999999999999999E-2</v>
      </c>
      <c r="W482" s="152">
        <v>4.9860000000000002E-2</v>
      </c>
      <c r="X482" s="4" t="s">
        <v>420</v>
      </c>
      <c r="Y482" s="4" t="s">
        <v>132</v>
      </c>
      <c r="Z482" s="139">
        <v>7000</v>
      </c>
      <c r="AA482" s="139">
        <v>3.681</v>
      </c>
      <c r="AB482" s="139">
        <v>102.42100000000001</v>
      </c>
      <c r="AD482" s="139">
        <v>26.562000000000001</v>
      </c>
      <c r="AG482" s="2" t="s">
        <v>37</v>
      </c>
      <c r="AH482" s="152">
        <v>0</v>
      </c>
      <c r="AI482" s="152">
        <v>3.52853954202698E-3</v>
      </c>
      <c r="AJ482" s="152">
        <v>1.10948451211601E-3</v>
      </c>
    </row>
    <row r="483" spans="1:36">
      <c r="A483" s="2" t="s">
        <v>26</v>
      </c>
      <c r="B483" s="2">
        <v>7211</v>
      </c>
      <c r="C483" s="2" t="s">
        <v>1476</v>
      </c>
      <c r="D483" s="2" t="s">
        <v>1477</v>
      </c>
      <c r="E483" s="4" t="s">
        <v>1305</v>
      </c>
      <c r="F483" s="2" t="s">
        <v>2390</v>
      </c>
      <c r="G483" s="2" t="s">
        <v>2391</v>
      </c>
      <c r="H483" s="2" t="s">
        <v>328</v>
      </c>
      <c r="I483" s="2" t="s">
        <v>974</v>
      </c>
      <c r="J483" s="2" t="s">
        <v>31</v>
      </c>
      <c r="K483" s="2" t="s">
        <v>31</v>
      </c>
      <c r="L483" s="2" t="s">
        <v>334</v>
      </c>
      <c r="M483" s="2" t="s">
        <v>40</v>
      </c>
      <c r="N483" s="2" t="s">
        <v>471</v>
      </c>
      <c r="O483" s="2" t="s">
        <v>132</v>
      </c>
      <c r="P483" s="2" t="s">
        <v>1803</v>
      </c>
      <c r="Q483" s="2" t="s">
        <v>422</v>
      </c>
      <c r="R483" s="2" t="s">
        <v>414</v>
      </c>
      <c r="S483" s="2" t="s">
        <v>35</v>
      </c>
      <c r="T483" s="139">
        <v>2.8839999999999999</v>
      </c>
      <c r="U483" s="2" t="s">
        <v>2392</v>
      </c>
      <c r="V483" s="150">
        <v>2.8500000000000001E-2</v>
      </c>
      <c r="W483" s="152">
        <v>5.604E-2</v>
      </c>
      <c r="X483" s="4" t="s">
        <v>420</v>
      </c>
      <c r="Y483" s="4" t="s">
        <v>132</v>
      </c>
      <c r="Z483" s="139">
        <v>7647.06</v>
      </c>
      <c r="AA483" s="139">
        <v>1</v>
      </c>
      <c r="AB483" s="139">
        <v>93.5</v>
      </c>
      <c r="AD483" s="139">
        <v>7.15</v>
      </c>
      <c r="AG483" s="2" t="s">
        <v>37</v>
      </c>
      <c r="AH483" s="152">
        <v>1.8E-5</v>
      </c>
      <c r="AI483" s="152">
        <v>9.4983481498934802E-4</v>
      </c>
      <c r="AJ483" s="152">
        <v>2.9865812859613801E-4</v>
      </c>
    </row>
    <row r="484" spans="1:36">
      <c r="A484" s="2" t="s">
        <v>26</v>
      </c>
      <c r="B484" s="2">
        <v>7211</v>
      </c>
      <c r="C484" s="2" t="s">
        <v>1593</v>
      </c>
      <c r="D484" s="2" t="s">
        <v>1594</v>
      </c>
      <c r="E484" s="4" t="s">
        <v>1305</v>
      </c>
      <c r="F484" s="2" t="s">
        <v>2393</v>
      </c>
      <c r="G484" s="2" t="s">
        <v>2394</v>
      </c>
      <c r="H484" s="2" t="s">
        <v>328</v>
      </c>
      <c r="I484" s="2" t="s">
        <v>974</v>
      </c>
      <c r="J484" s="2" t="s">
        <v>91</v>
      </c>
      <c r="K484" s="2" t="s">
        <v>31</v>
      </c>
      <c r="L484" s="2" t="s">
        <v>334</v>
      </c>
      <c r="M484" s="2" t="s">
        <v>40</v>
      </c>
      <c r="N484" s="2" t="s">
        <v>460</v>
      </c>
      <c r="O484" s="2" t="s">
        <v>132</v>
      </c>
      <c r="P484" s="2" t="s">
        <v>1807</v>
      </c>
      <c r="Q484" s="2" t="s">
        <v>182</v>
      </c>
      <c r="R484" s="2" t="s">
        <v>414</v>
      </c>
      <c r="S484" s="2" t="s">
        <v>35</v>
      </c>
      <c r="T484" s="139">
        <v>2.8290000000000002</v>
      </c>
      <c r="U484" s="2" t="s">
        <v>2395</v>
      </c>
      <c r="V484" s="150">
        <v>5.2499999999999998E-2</v>
      </c>
      <c r="W484" s="152">
        <v>6.0940000000000001E-2</v>
      </c>
      <c r="X484" s="4" t="s">
        <v>420</v>
      </c>
      <c r="Y484" s="4" t="s">
        <v>132</v>
      </c>
      <c r="Z484" s="139">
        <v>92000</v>
      </c>
      <c r="AA484" s="139">
        <v>1</v>
      </c>
      <c r="AB484" s="139">
        <v>99.03</v>
      </c>
      <c r="AD484" s="139">
        <v>91.108000000000004</v>
      </c>
      <c r="AG484" s="2" t="s">
        <v>37</v>
      </c>
      <c r="AH484" s="152">
        <v>2.7900000000000001E-4</v>
      </c>
      <c r="AI484" s="152">
        <v>1.2103098891848201E-2</v>
      </c>
      <c r="AJ484" s="152">
        <v>3.80559736094104E-3</v>
      </c>
    </row>
    <row r="485" spans="1:36">
      <c r="A485" s="2" t="s">
        <v>26</v>
      </c>
      <c r="B485" s="2">
        <v>7211</v>
      </c>
      <c r="C485" s="2" t="s">
        <v>1593</v>
      </c>
      <c r="D485" s="2" t="s">
        <v>1594</v>
      </c>
      <c r="E485" s="4" t="s">
        <v>1305</v>
      </c>
      <c r="F485" s="2" t="s">
        <v>2396</v>
      </c>
      <c r="G485" s="2" t="s">
        <v>2397</v>
      </c>
      <c r="H485" s="2" t="s">
        <v>328</v>
      </c>
      <c r="I485" s="2" t="s">
        <v>974</v>
      </c>
      <c r="J485" s="2" t="s">
        <v>91</v>
      </c>
      <c r="K485" s="2" t="s">
        <v>92</v>
      </c>
      <c r="L485" s="2" t="s">
        <v>336</v>
      </c>
      <c r="M485" s="2" t="s">
        <v>40</v>
      </c>
      <c r="N485" s="2" t="s">
        <v>460</v>
      </c>
      <c r="O485" s="2" t="s">
        <v>132</v>
      </c>
      <c r="P485" s="2" t="s">
        <v>1807</v>
      </c>
      <c r="Q485" s="2" t="s">
        <v>182</v>
      </c>
      <c r="R485" s="2" t="s">
        <v>414</v>
      </c>
      <c r="S485" s="2" t="s">
        <v>35</v>
      </c>
      <c r="T485" s="139">
        <v>0</v>
      </c>
      <c r="U485" s="2" t="s">
        <v>2398</v>
      </c>
      <c r="V485" s="150">
        <v>6.5000000000000002E-2</v>
      </c>
      <c r="W485" s="152">
        <v>0</v>
      </c>
      <c r="X485" s="4" t="s">
        <v>420</v>
      </c>
      <c r="Y485" s="4" t="s">
        <v>132</v>
      </c>
      <c r="Z485" s="139">
        <v>50000</v>
      </c>
      <c r="AA485" s="139">
        <v>1</v>
      </c>
      <c r="AB485" s="139">
        <v>101.78</v>
      </c>
      <c r="AD485" s="139">
        <v>50.89</v>
      </c>
      <c r="AG485" s="2" t="s">
        <v>37</v>
      </c>
      <c r="AH485" s="152">
        <v>0</v>
      </c>
      <c r="AI485" s="152">
        <v>6.7604382923170002E-3</v>
      </c>
      <c r="AJ485" s="152">
        <v>2.1256957704753202E-3</v>
      </c>
    </row>
    <row r="486" spans="1:36">
      <c r="A486" s="2" t="s">
        <v>26</v>
      </c>
      <c r="B486" s="2">
        <v>7211</v>
      </c>
      <c r="C486" s="2" t="s">
        <v>2186</v>
      </c>
      <c r="D486" s="2" t="s">
        <v>2187</v>
      </c>
      <c r="E486" s="4" t="s">
        <v>321</v>
      </c>
      <c r="F486" s="2" t="s">
        <v>2399</v>
      </c>
      <c r="G486" s="2" t="s">
        <v>2400</v>
      </c>
      <c r="H486" s="2" t="s">
        <v>328</v>
      </c>
      <c r="I486" s="2" t="s">
        <v>974</v>
      </c>
      <c r="J486" s="2" t="s">
        <v>91</v>
      </c>
      <c r="K486" s="2" t="s">
        <v>92</v>
      </c>
      <c r="L486" s="2" t="s">
        <v>334</v>
      </c>
      <c r="M486" s="2" t="s">
        <v>40</v>
      </c>
      <c r="N486" s="2" t="s">
        <v>471</v>
      </c>
      <c r="O486" s="2" t="s">
        <v>132</v>
      </c>
      <c r="P486" s="2" t="s">
        <v>2015</v>
      </c>
      <c r="Q486" s="2" t="s">
        <v>182</v>
      </c>
      <c r="R486" s="2" t="s">
        <v>414</v>
      </c>
      <c r="S486" s="2" t="s">
        <v>35</v>
      </c>
      <c r="T486" s="139">
        <v>3.6259999999999999</v>
      </c>
      <c r="U486" s="2" t="s">
        <v>2401</v>
      </c>
      <c r="V486" s="150">
        <v>4.4999999999999998E-2</v>
      </c>
      <c r="W486" s="152">
        <v>6.3890000000000002E-2</v>
      </c>
      <c r="X486" s="4" t="s">
        <v>420</v>
      </c>
      <c r="Y486" s="4" t="s">
        <v>132</v>
      </c>
      <c r="Z486" s="139">
        <v>67506.8</v>
      </c>
      <c r="AA486" s="139">
        <v>1</v>
      </c>
      <c r="AB486" s="139">
        <v>95.73</v>
      </c>
      <c r="AD486" s="139">
        <v>64.623999999999995</v>
      </c>
      <c r="AG486" s="2" t="s">
        <v>37</v>
      </c>
      <c r="AH486" s="152">
        <v>1.15E-4</v>
      </c>
      <c r="AI486" s="152">
        <v>8.5849457700059601E-3</v>
      </c>
      <c r="AJ486" s="152">
        <v>2.6993786680666802E-3</v>
      </c>
    </row>
    <row r="487" spans="1:36">
      <c r="A487" s="2" t="s">
        <v>26</v>
      </c>
      <c r="B487" s="2">
        <v>7211</v>
      </c>
      <c r="C487" s="2" t="s">
        <v>2186</v>
      </c>
      <c r="D487" s="2" t="s">
        <v>2187</v>
      </c>
      <c r="E487" s="4" t="s">
        <v>321</v>
      </c>
      <c r="F487" s="2" t="s">
        <v>2402</v>
      </c>
      <c r="G487" s="2" t="s">
        <v>2403</v>
      </c>
      <c r="H487" s="2" t="s">
        <v>328</v>
      </c>
      <c r="I487" s="2" t="s">
        <v>974</v>
      </c>
      <c r="J487" s="2" t="s">
        <v>91</v>
      </c>
      <c r="K487" s="2" t="s">
        <v>31</v>
      </c>
      <c r="L487" s="2" t="s">
        <v>334</v>
      </c>
      <c r="M487" s="2" t="s">
        <v>40</v>
      </c>
      <c r="N487" s="2" t="s">
        <v>471</v>
      </c>
      <c r="O487" s="2" t="s">
        <v>132</v>
      </c>
      <c r="P487" s="2" t="s">
        <v>2015</v>
      </c>
      <c r="Q487" s="2" t="s">
        <v>182</v>
      </c>
      <c r="R487" s="2" t="s">
        <v>414</v>
      </c>
      <c r="S487" s="2" t="s">
        <v>35</v>
      </c>
      <c r="T487" s="139">
        <v>0.872</v>
      </c>
      <c r="U487" s="2" t="s">
        <v>2114</v>
      </c>
      <c r="V487" s="150">
        <v>5.8000000000000003E-2</v>
      </c>
      <c r="W487" s="152">
        <v>5.2470000000000003E-2</v>
      </c>
      <c r="X487" s="4" t="s">
        <v>420</v>
      </c>
      <c r="Y487" s="4" t="s">
        <v>132</v>
      </c>
      <c r="Z487" s="139">
        <v>9378.07</v>
      </c>
      <c r="AA487" s="139">
        <v>1</v>
      </c>
      <c r="AB487" s="139">
        <v>102.49</v>
      </c>
      <c r="AD487" s="139">
        <v>9.6120000000000001</v>
      </c>
      <c r="AG487" s="2" t="s">
        <v>37</v>
      </c>
      <c r="AH487" s="152">
        <v>2.6999999999999999E-5</v>
      </c>
      <c r="AI487" s="152">
        <v>1.2768413498921E-3</v>
      </c>
      <c r="AJ487" s="152">
        <v>4.0147933309563701E-4</v>
      </c>
    </row>
    <row r="488" spans="1:36">
      <c r="A488" s="2" t="s">
        <v>26</v>
      </c>
      <c r="B488" s="2">
        <v>7211</v>
      </c>
      <c r="C488" s="2" t="s">
        <v>2258</v>
      </c>
      <c r="D488" s="2" t="s">
        <v>2259</v>
      </c>
      <c r="E488" s="4" t="s">
        <v>1305</v>
      </c>
      <c r="F488" s="2" t="s">
        <v>2404</v>
      </c>
      <c r="G488" s="2" t="s">
        <v>2405</v>
      </c>
      <c r="H488" s="2" t="s">
        <v>328</v>
      </c>
      <c r="I488" s="2" t="s">
        <v>974</v>
      </c>
      <c r="J488" s="2" t="s">
        <v>91</v>
      </c>
      <c r="K488" s="2" t="s">
        <v>92</v>
      </c>
      <c r="L488" s="2" t="s">
        <v>334</v>
      </c>
      <c r="M488" s="2" t="s">
        <v>40</v>
      </c>
      <c r="N488" s="2" t="s">
        <v>471</v>
      </c>
      <c r="O488" s="2" t="s">
        <v>132</v>
      </c>
      <c r="P488" s="2" t="s">
        <v>2015</v>
      </c>
      <c r="Q488" s="2" t="s">
        <v>182</v>
      </c>
      <c r="R488" s="2" t="s">
        <v>414</v>
      </c>
      <c r="S488" s="2" t="s">
        <v>35</v>
      </c>
      <c r="T488" s="139">
        <v>1.2949999999999999</v>
      </c>
      <c r="U488" s="2" t="s">
        <v>2156</v>
      </c>
      <c r="V488" s="150">
        <v>3.9300000000000002E-2</v>
      </c>
      <c r="W488" s="152">
        <v>7.3649999999999993E-2</v>
      </c>
      <c r="X488" s="4" t="s">
        <v>420</v>
      </c>
      <c r="Y488" s="4" t="s">
        <v>132</v>
      </c>
      <c r="Z488" s="139">
        <v>70900.88</v>
      </c>
      <c r="AA488" s="139">
        <v>1</v>
      </c>
      <c r="AB488" s="139">
        <v>96.54</v>
      </c>
      <c r="AD488" s="139">
        <v>68.447999999999993</v>
      </c>
      <c r="AG488" s="2" t="s">
        <v>37</v>
      </c>
      <c r="AH488" s="152">
        <v>6.0999999999999999E-5</v>
      </c>
      <c r="AI488" s="152">
        <v>9.0928681869389596E-3</v>
      </c>
      <c r="AJ488" s="152">
        <v>2.8590855519577902E-3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4">
    <dataValidation type="list" allowBlank="1" showInputMessage="1" showErrorMessage="1" sqref="J2:J20" xr:uid="{00000000-0002-0000-0500-000000000000}">
      <formula1>israel_abroad</formula1>
    </dataValidation>
    <dataValidation type="list" allowBlank="1" showInputMessage="1" showErrorMessage="1" sqref="O2:O20" xr:uid="{00000000-0002-0000-0500-000001000000}">
      <formula1>Holding_interest</formula1>
    </dataValidation>
    <dataValidation type="list" allowBlank="1" showInputMessage="1" showErrorMessage="1" sqref="Q2:Q20" xr:uid="{00000000-0002-0000-0500-000002000000}">
      <formula1>Rating_Agency</formula1>
    </dataValidation>
    <dataValidation type="list" allowBlank="1" showInputMessage="1" showErrorMessage="1" sqref="R2:R20" xr:uid="{00000000-0002-0000-0500-000003000000}">
      <formula1>What_is_rated</formula1>
    </dataValidation>
    <dataValidation type="list" allowBlank="1" showInputMessage="1" showErrorMessage="1" sqref="X2:X20" xr:uid="{00000000-0002-0000-0500-000004000000}">
      <formula1>Subordination_Risk</formula1>
    </dataValidation>
    <dataValidation type="list" allowBlank="1" showInputMessage="1" showErrorMessage="1" sqref="AG2:AG5 AG8:AG19" xr:uid="{00000000-0002-0000-0500-000005000000}">
      <formula1>In_the_books</formula1>
    </dataValidation>
    <dataValidation type="list" allowBlank="1" showInputMessage="1" showErrorMessage="1" sqref="K2:K20" xr:uid="{00000000-0002-0000-0500-000006000000}">
      <formula1>Country_list</formula1>
    </dataValidation>
    <dataValidation type="list" allowBlank="1" showInputMessage="1" showErrorMessage="1" sqref="Y2:Y20" xr:uid="{00000000-0002-0000-0500-000007000000}">
      <formula1>Yes_No_Bad_Debt</formula1>
    </dataValidation>
    <dataValidation type="list" allowBlank="1" showInputMessage="1" showErrorMessage="1" sqref="H3:H20" xr:uid="{00000000-0002-0000-0500-000008000000}">
      <formula1>Type_of_Security_ID_Fund</formula1>
    </dataValidation>
    <dataValidation type="list" allowBlank="1" showInputMessage="1" showErrorMessage="1" sqref="E2:E20" xr:uid="{00000000-0002-0000-0500-000009000000}">
      <formula1>Issuer_Number_Type_2</formula1>
    </dataValidation>
    <dataValidation type="list" allowBlank="1" showInputMessage="1" showErrorMessage="1" sqref="H2" xr:uid="{00000000-0002-0000-0500-00000A000000}">
      <formula1>Security_ID_Number_Type</formula1>
    </dataValidation>
    <dataValidation type="list" allowBlank="1" showInputMessage="1" showErrorMessage="1" sqref="N2:N20" xr:uid="{00000000-0002-0000-0500-00000B000000}">
      <formula1>Industry_Sector</formula1>
    </dataValidation>
    <dataValidation type="list" allowBlank="1" showInputMessage="1" showErrorMessage="1" sqref="L2:L20" xr:uid="{00000000-0002-0000-0500-00000C000000}">
      <formula1>Tradeable_Status</formula1>
    </dataValidation>
    <dataValidation type="list" allowBlank="1" showInputMessage="1" showErrorMessage="1" sqref="M2:M20" xr:uid="{00000000-0002-0000-0500-00000D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E000000}">
          <x14:formula1>
            <xm:f>'אפשרויות בחירה'!$C$874:$C$883</xm:f>
          </x14:formula1>
          <xm:sqref>I2:I20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X226"/>
  <sheetViews>
    <sheetView rightToLeft="1" topLeftCell="A157" zoomScale="70" zoomScaleNormal="70" workbookViewId="0">
      <selection activeCell="X226" sqref="X226"/>
    </sheetView>
  </sheetViews>
  <sheetFormatPr defaultColWidth="0" defaultRowHeight="14.25" zeroHeight="1"/>
  <cols>
    <col min="1" max="11" width="11.625" style="4" customWidth="1"/>
    <col min="12" max="13" width="11.625" style="2" customWidth="1"/>
    <col min="14" max="19" width="11.625" style="4" customWidth="1"/>
    <col min="20" max="20" width="11.625" style="2" customWidth="1"/>
    <col min="21" max="24" width="11.625" style="4" customWidth="1"/>
    <col min="25" max="16384" width="9" style="4" hidden="1"/>
  </cols>
  <sheetData>
    <row r="1" spans="1:24" ht="66.75" customHeight="1">
      <c r="A1" s="15" t="s">
        <v>0</v>
      </c>
      <c r="B1" s="15" t="s">
        <v>1</v>
      </c>
      <c r="C1" s="15" t="s">
        <v>2</v>
      </c>
      <c r="D1" s="15" t="s">
        <v>150</v>
      </c>
      <c r="E1" s="15" t="s">
        <v>151</v>
      </c>
      <c r="F1" s="15" t="s">
        <v>3</v>
      </c>
      <c r="G1" s="15" t="s">
        <v>4</v>
      </c>
      <c r="H1" s="15" t="s">
        <v>152</v>
      </c>
      <c r="I1" s="15" t="s">
        <v>5</v>
      </c>
      <c r="J1" s="15" t="s">
        <v>6</v>
      </c>
      <c r="K1" s="15" t="s">
        <v>7</v>
      </c>
      <c r="L1" s="15" t="s">
        <v>333</v>
      </c>
      <c r="M1" s="15" t="s">
        <v>8</v>
      </c>
      <c r="N1" s="15" t="s">
        <v>153</v>
      </c>
      <c r="O1" s="15" t="s">
        <v>118</v>
      </c>
      <c r="P1" s="15" t="s">
        <v>11</v>
      </c>
      <c r="Q1" s="15" t="s">
        <v>17</v>
      </c>
      <c r="R1" s="15" t="s">
        <v>18</v>
      </c>
      <c r="S1" s="15" t="s">
        <v>19</v>
      </c>
      <c r="T1" s="15" t="s">
        <v>16</v>
      </c>
      <c r="U1" s="15" t="s">
        <v>20</v>
      </c>
      <c r="V1" s="151" t="s">
        <v>23</v>
      </c>
      <c r="W1" s="151" t="s">
        <v>24</v>
      </c>
      <c r="X1" s="151" t="s">
        <v>25</v>
      </c>
    </row>
    <row r="2" spans="1:24">
      <c r="A2" s="14" t="s">
        <v>26</v>
      </c>
      <c r="B2" s="14">
        <v>7209</v>
      </c>
      <c r="C2" s="14" t="s">
        <v>1452</v>
      </c>
      <c r="D2" s="14" t="s">
        <v>1453</v>
      </c>
      <c r="E2" s="14" t="s">
        <v>1305</v>
      </c>
      <c r="F2" s="14" t="s">
        <v>1454</v>
      </c>
      <c r="G2" s="14" t="s">
        <v>1455</v>
      </c>
      <c r="H2" s="14" t="s">
        <v>328</v>
      </c>
      <c r="I2" s="14" t="s">
        <v>939</v>
      </c>
      <c r="J2" s="14" t="s">
        <v>31</v>
      </c>
      <c r="K2" s="14" t="s">
        <v>31</v>
      </c>
      <c r="L2" s="16" t="s">
        <v>334</v>
      </c>
      <c r="M2" s="14" t="s">
        <v>40</v>
      </c>
      <c r="N2" s="16" t="s">
        <v>446</v>
      </c>
      <c r="O2" s="16" t="s">
        <v>132</v>
      </c>
      <c r="P2" s="14" t="s">
        <v>35</v>
      </c>
      <c r="Q2" s="141">
        <v>789</v>
      </c>
      <c r="R2" s="141">
        <v>1</v>
      </c>
      <c r="S2" s="141">
        <v>2616</v>
      </c>
      <c r="T2" s="16"/>
      <c r="U2" s="141">
        <v>20.64</v>
      </c>
      <c r="V2" s="156">
        <v>3.9999999999999998E-6</v>
      </c>
      <c r="W2" s="156">
        <v>4.9899806550184403E-3</v>
      </c>
      <c r="X2" s="156">
        <v>1.02535254529033E-3</v>
      </c>
    </row>
    <row r="3" spans="1:24">
      <c r="A3" s="14" t="s">
        <v>26</v>
      </c>
      <c r="B3" s="14">
        <v>7209</v>
      </c>
      <c r="C3" s="14" t="s">
        <v>1456</v>
      </c>
      <c r="D3" s="14" t="s">
        <v>1457</v>
      </c>
      <c r="E3" s="14" t="s">
        <v>1305</v>
      </c>
      <c r="F3" s="14" t="s">
        <v>1458</v>
      </c>
      <c r="G3" s="14" t="s">
        <v>1459</v>
      </c>
      <c r="H3" s="14" t="s">
        <v>328</v>
      </c>
      <c r="I3" s="14" t="s">
        <v>939</v>
      </c>
      <c r="J3" s="14" t="s">
        <v>31</v>
      </c>
      <c r="K3" s="14" t="s">
        <v>31</v>
      </c>
      <c r="L3" s="16" t="s">
        <v>334</v>
      </c>
      <c r="M3" s="14" t="s">
        <v>40</v>
      </c>
      <c r="N3" s="16" t="s">
        <v>485</v>
      </c>
      <c r="O3" s="16" t="s">
        <v>132</v>
      </c>
      <c r="P3" s="14" t="s">
        <v>35</v>
      </c>
      <c r="Q3" s="141">
        <v>324</v>
      </c>
      <c r="R3" s="141">
        <v>1</v>
      </c>
      <c r="S3" s="141">
        <v>5665</v>
      </c>
      <c r="T3" s="16"/>
      <c r="U3" s="141">
        <v>18.355</v>
      </c>
      <c r="V3" s="156">
        <v>2.1999999999999999E-5</v>
      </c>
      <c r="W3" s="156">
        <v>4.4374047458072899E-3</v>
      </c>
      <c r="X3" s="156">
        <v>9.1180799388891804E-4</v>
      </c>
    </row>
    <row r="4" spans="1:24">
      <c r="A4" s="14" t="s">
        <v>26</v>
      </c>
      <c r="B4" s="14">
        <v>7209</v>
      </c>
      <c r="C4" s="14" t="s">
        <v>1460</v>
      </c>
      <c r="D4" s="14" t="s">
        <v>1461</v>
      </c>
      <c r="E4" s="14" t="s">
        <v>1305</v>
      </c>
      <c r="F4" s="14" t="s">
        <v>1462</v>
      </c>
      <c r="G4" s="14" t="s">
        <v>1463</v>
      </c>
      <c r="H4" s="14" t="s">
        <v>328</v>
      </c>
      <c r="I4" s="14" t="s">
        <v>939</v>
      </c>
      <c r="J4" s="14" t="s">
        <v>31</v>
      </c>
      <c r="K4" s="14" t="s">
        <v>31</v>
      </c>
      <c r="L4" s="16" t="s">
        <v>334</v>
      </c>
      <c r="M4" s="14" t="s">
        <v>40</v>
      </c>
      <c r="N4" s="16" t="s">
        <v>462</v>
      </c>
      <c r="O4" s="16" t="s">
        <v>132</v>
      </c>
      <c r="P4" s="14" t="s">
        <v>35</v>
      </c>
      <c r="Q4" s="141">
        <v>1813</v>
      </c>
      <c r="R4" s="141">
        <v>1</v>
      </c>
      <c r="S4" s="141">
        <v>1951</v>
      </c>
      <c r="T4" s="16"/>
      <c r="U4" s="141">
        <v>35.372</v>
      </c>
      <c r="V4" s="156">
        <v>9.9999999999999995E-7</v>
      </c>
      <c r="W4" s="156">
        <v>8.5514388125559494E-3</v>
      </c>
      <c r="X4" s="156">
        <v>1.7571690470444001E-3</v>
      </c>
    </row>
    <row r="5" spans="1:24">
      <c r="A5" s="14" t="s">
        <v>26</v>
      </c>
      <c r="B5" s="14">
        <v>7209</v>
      </c>
      <c r="C5" s="14" t="s">
        <v>1464</v>
      </c>
      <c r="D5" s="14" t="s">
        <v>1465</v>
      </c>
      <c r="E5" s="14" t="s">
        <v>1305</v>
      </c>
      <c r="F5" s="14" t="s">
        <v>1466</v>
      </c>
      <c r="G5" s="14" t="s">
        <v>1467</v>
      </c>
      <c r="H5" s="14" t="s">
        <v>328</v>
      </c>
      <c r="I5" s="14" t="s">
        <v>939</v>
      </c>
      <c r="J5" s="14" t="s">
        <v>31</v>
      </c>
      <c r="K5" s="14" t="s">
        <v>31</v>
      </c>
      <c r="L5" s="16" t="s">
        <v>336</v>
      </c>
      <c r="M5" s="14" t="s">
        <v>40</v>
      </c>
      <c r="N5" s="16" t="s">
        <v>469</v>
      </c>
      <c r="O5" s="16" t="s">
        <v>132</v>
      </c>
      <c r="P5" s="14" t="s">
        <v>35</v>
      </c>
      <c r="Q5" s="141">
        <v>2000</v>
      </c>
      <c r="R5" s="141">
        <v>1</v>
      </c>
      <c r="S5" s="141">
        <v>1172.2639999999999</v>
      </c>
      <c r="T5" s="16"/>
      <c r="U5" s="141">
        <v>23.445</v>
      </c>
      <c r="V5" s="156">
        <v>1.4E-5</v>
      </c>
      <c r="W5" s="156">
        <v>5.6681251628666503E-3</v>
      </c>
      <c r="X5" s="156">
        <v>1.16469921720528E-3</v>
      </c>
    </row>
    <row r="6" spans="1:24">
      <c r="A6" s="14" t="s">
        <v>26</v>
      </c>
      <c r="B6" s="14">
        <v>7209</v>
      </c>
      <c r="C6" s="14" t="s">
        <v>1468</v>
      </c>
      <c r="D6" s="14" t="s">
        <v>1469</v>
      </c>
      <c r="E6" s="14" t="s">
        <v>1305</v>
      </c>
      <c r="F6" s="14" t="s">
        <v>1470</v>
      </c>
      <c r="G6" s="14" t="s">
        <v>1471</v>
      </c>
      <c r="H6" s="14" t="s">
        <v>328</v>
      </c>
      <c r="I6" s="14" t="s">
        <v>939</v>
      </c>
      <c r="J6" s="14" t="s">
        <v>31</v>
      </c>
      <c r="K6" s="14" t="s">
        <v>31</v>
      </c>
      <c r="L6" s="16" t="s">
        <v>334</v>
      </c>
      <c r="M6" s="14" t="s">
        <v>40</v>
      </c>
      <c r="N6" s="16" t="s">
        <v>467</v>
      </c>
      <c r="O6" s="16" t="s">
        <v>132</v>
      </c>
      <c r="P6" s="14" t="s">
        <v>35</v>
      </c>
      <c r="Q6" s="141">
        <v>116</v>
      </c>
      <c r="R6" s="141">
        <v>1</v>
      </c>
      <c r="S6" s="141">
        <v>8312</v>
      </c>
      <c r="T6" s="16"/>
      <c r="U6" s="141">
        <v>9.6419999999999995</v>
      </c>
      <c r="V6" s="156">
        <v>6.9999999999999999E-6</v>
      </c>
      <c r="W6" s="156">
        <v>2.3310288192983902E-3</v>
      </c>
      <c r="X6" s="156">
        <v>4.78985089974036E-4</v>
      </c>
    </row>
    <row r="7" spans="1:24">
      <c r="A7" s="14" t="s">
        <v>26</v>
      </c>
      <c r="B7" s="14">
        <v>7209</v>
      </c>
      <c r="C7" s="14" t="s">
        <v>1472</v>
      </c>
      <c r="D7" s="14" t="s">
        <v>1473</v>
      </c>
      <c r="E7" s="14" t="s">
        <v>1305</v>
      </c>
      <c r="F7" s="14" t="s">
        <v>1474</v>
      </c>
      <c r="G7" s="14" t="s">
        <v>1475</v>
      </c>
      <c r="H7" s="14" t="s">
        <v>328</v>
      </c>
      <c r="I7" s="14" t="s">
        <v>939</v>
      </c>
      <c r="J7" s="14" t="s">
        <v>31</v>
      </c>
      <c r="K7" s="14" t="s">
        <v>31</v>
      </c>
      <c r="L7" s="16" t="s">
        <v>334</v>
      </c>
      <c r="M7" s="14" t="s">
        <v>40</v>
      </c>
      <c r="N7" s="16" t="s">
        <v>452</v>
      </c>
      <c r="O7" s="16" t="s">
        <v>132</v>
      </c>
      <c r="P7" s="14" t="s">
        <v>35</v>
      </c>
      <c r="Q7" s="141">
        <v>104</v>
      </c>
      <c r="R7" s="141">
        <v>1</v>
      </c>
      <c r="S7" s="141">
        <v>77500</v>
      </c>
      <c r="T7" s="16"/>
      <c r="U7" s="141">
        <v>80.599999999999994</v>
      </c>
      <c r="V7" s="156">
        <v>1.9999999999999999E-6</v>
      </c>
      <c r="W7" s="156">
        <v>1.9485841288399999E-2</v>
      </c>
      <c r="X7" s="156">
        <v>4.0039948736255099E-3</v>
      </c>
    </row>
    <row r="8" spans="1:24">
      <c r="A8" s="14" t="s">
        <v>26</v>
      </c>
      <c r="B8" s="14">
        <v>7209</v>
      </c>
      <c r="C8" s="14" t="s">
        <v>1476</v>
      </c>
      <c r="D8" s="14" t="s">
        <v>1477</v>
      </c>
      <c r="E8" s="14" t="s">
        <v>1305</v>
      </c>
      <c r="F8" s="14" t="s">
        <v>1478</v>
      </c>
      <c r="G8" s="14" t="s">
        <v>1479</v>
      </c>
      <c r="H8" s="14" t="s">
        <v>328</v>
      </c>
      <c r="I8" s="14" t="s">
        <v>939</v>
      </c>
      <c r="J8" s="14" t="s">
        <v>31</v>
      </c>
      <c r="K8" s="14" t="s">
        <v>31</v>
      </c>
      <c r="L8" s="16" t="s">
        <v>334</v>
      </c>
      <c r="M8" s="14" t="s">
        <v>40</v>
      </c>
      <c r="N8" s="16" t="s">
        <v>471</v>
      </c>
      <c r="O8" s="16" t="s">
        <v>132</v>
      </c>
      <c r="P8" s="14" t="s">
        <v>35</v>
      </c>
      <c r="Q8" s="141">
        <v>452</v>
      </c>
      <c r="R8" s="141">
        <v>1</v>
      </c>
      <c r="S8" s="141">
        <v>3880</v>
      </c>
      <c r="T8" s="142">
        <v>0.15</v>
      </c>
      <c r="U8" s="141">
        <v>17.687999999999999</v>
      </c>
      <c r="V8" s="156">
        <v>7.9999999999999996E-6</v>
      </c>
      <c r="W8" s="156">
        <v>4.2762621570681999E-3</v>
      </c>
      <c r="X8" s="156">
        <v>8.7869604918586197E-4</v>
      </c>
    </row>
    <row r="9" spans="1:24">
      <c r="A9" s="14" t="s">
        <v>26</v>
      </c>
      <c r="B9" s="14">
        <v>7209</v>
      </c>
      <c r="C9" s="14" t="s">
        <v>1480</v>
      </c>
      <c r="D9" s="14" t="s">
        <v>1481</v>
      </c>
      <c r="E9" s="14" t="s">
        <v>1305</v>
      </c>
      <c r="F9" s="14" t="s">
        <v>1482</v>
      </c>
      <c r="G9" s="14" t="s">
        <v>1483</v>
      </c>
      <c r="H9" s="14" t="s">
        <v>328</v>
      </c>
      <c r="I9" s="14" t="s">
        <v>939</v>
      </c>
      <c r="J9" s="14" t="s">
        <v>31</v>
      </c>
      <c r="K9" s="14" t="s">
        <v>31</v>
      </c>
      <c r="L9" s="16" t="s">
        <v>334</v>
      </c>
      <c r="M9" s="14" t="s">
        <v>40</v>
      </c>
      <c r="N9" s="16" t="s">
        <v>470</v>
      </c>
      <c r="O9" s="16" t="s">
        <v>132</v>
      </c>
      <c r="P9" s="14" t="s">
        <v>35</v>
      </c>
      <c r="Q9" s="141">
        <v>2135</v>
      </c>
      <c r="R9" s="141">
        <v>1</v>
      </c>
      <c r="S9" s="141">
        <v>1749</v>
      </c>
      <c r="T9" s="16"/>
      <c r="U9" s="141">
        <v>37.341000000000001</v>
      </c>
      <c r="V9" s="156">
        <v>5.0000000000000004E-6</v>
      </c>
      <c r="W9" s="156">
        <v>9.0275896082672395E-3</v>
      </c>
      <c r="X9" s="156">
        <v>1.8550095927454199E-3</v>
      </c>
    </row>
    <row r="10" spans="1:24">
      <c r="A10" s="14" t="s">
        <v>26</v>
      </c>
      <c r="B10" s="14">
        <v>7209</v>
      </c>
      <c r="C10" s="14" t="s">
        <v>1484</v>
      </c>
      <c r="D10" s="14" t="s">
        <v>1485</v>
      </c>
      <c r="E10" s="14" t="s">
        <v>1305</v>
      </c>
      <c r="F10" s="14" t="s">
        <v>1486</v>
      </c>
      <c r="G10" s="14" t="s">
        <v>1487</v>
      </c>
      <c r="H10" s="14" t="s">
        <v>328</v>
      </c>
      <c r="I10" s="14" t="s">
        <v>939</v>
      </c>
      <c r="J10" s="14" t="s">
        <v>31</v>
      </c>
      <c r="K10" s="14" t="s">
        <v>92</v>
      </c>
      <c r="L10" s="16" t="s">
        <v>334</v>
      </c>
      <c r="M10" s="14" t="s">
        <v>40</v>
      </c>
      <c r="N10" s="16" t="s">
        <v>447</v>
      </c>
      <c r="O10" s="16" t="s">
        <v>132</v>
      </c>
      <c r="P10" s="14" t="s">
        <v>35</v>
      </c>
      <c r="Q10" s="141">
        <v>1175</v>
      </c>
      <c r="R10" s="141">
        <v>1</v>
      </c>
      <c r="S10" s="141">
        <v>6299</v>
      </c>
      <c r="T10" s="16"/>
      <c r="U10" s="141">
        <v>74.013000000000005</v>
      </c>
      <c r="V10" s="156">
        <v>1.0000000000000001E-5</v>
      </c>
      <c r="W10" s="156">
        <v>1.7893429810653502E-2</v>
      </c>
      <c r="X10" s="156">
        <v>3.6767825506248599E-3</v>
      </c>
    </row>
    <row r="11" spans="1:24">
      <c r="A11" s="14" t="s">
        <v>26</v>
      </c>
      <c r="B11" s="14">
        <v>7209</v>
      </c>
      <c r="C11" s="14" t="s">
        <v>1488</v>
      </c>
      <c r="D11" s="14" t="s">
        <v>1489</v>
      </c>
      <c r="E11" s="14" t="s">
        <v>1305</v>
      </c>
      <c r="F11" s="14" t="s">
        <v>1490</v>
      </c>
      <c r="G11" s="14" t="s">
        <v>1491</v>
      </c>
      <c r="H11" s="14" t="s">
        <v>328</v>
      </c>
      <c r="I11" s="14" t="s">
        <v>939</v>
      </c>
      <c r="J11" s="14" t="s">
        <v>31</v>
      </c>
      <c r="K11" s="14" t="s">
        <v>31</v>
      </c>
      <c r="L11" s="16" t="s">
        <v>334</v>
      </c>
      <c r="M11" s="14" t="s">
        <v>40</v>
      </c>
      <c r="N11" s="16" t="s">
        <v>447</v>
      </c>
      <c r="O11" s="16" t="s">
        <v>132</v>
      </c>
      <c r="P11" s="14" t="s">
        <v>35</v>
      </c>
      <c r="Q11" s="141">
        <v>3807</v>
      </c>
      <c r="R11" s="141">
        <v>1</v>
      </c>
      <c r="S11" s="141">
        <v>1352</v>
      </c>
      <c r="T11" s="16"/>
      <c r="U11" s="141">
        <v>51.470999999999997</v>
      </c>
      <c r="V11" s="156">
        <v>6.9999999999999999E-6</v>
      </c>
      <c r="W11" s="156">
        <v>1.24435325316672E-2</v>
      </c>
      <c r="X11" s="156">
        <v>2.5569252940722599E-3</v>
      </c>
    </row>
    <row r="12" spans="1:24">
      <c r="A12" s="14" t="s">
        <v>26</v>
      </c>
      <c r="B12" s="14">
        <v>7209</v>
      </c>
      <c r="C12" s="14" t="s">
        <v>1492</v>
      </c>
      <c r="D12" s="14" t="s">
        <v>1493</v>
      </c>
      <c r="E12" s="14" t="s">
        <v>322</v>
      </c>
      <c r="F12" s="14" t="s">
        <v>1492</v>
      </c>
      <c r="G12" s="14" t="s">
        <v>1494</v>
      </c>
      <c r="H12" s="14" t="s">
        <v>328</v>
      </c>
      <c r="I12" s="14" t="s">
        <v>939</v>
      </c>
      <c r="J12" s="14" t="s">
        <v>91</v>
      </c>
      <c r="K12" s="14" t="s">
        <v>248</v>
      </c>
      <c r="L12" s="16" t="s">
        <v>334</v>
      </c>
      <c r="M12" s="14" t="s">
        <v>40</v>
      </c>
      <c r="N12" s="16" t="s">
        <v>471</v>
      </c>
      <c r="O12" s="16" t="s">
        <v>132</v>
      </c>
      <c r="P12" s="14" t="s">
        <v>35</v>
      </c>
      <c r="Q12" s="141">
        <v>700</v>
      </c>
      <c r="R12" s="141">
        <v>1</v>
      </c>
      <c r="S12" s="141">
        <v>7563</v>
      </c>
      <c r="T12" s="16"/>
      <c r="U12" s="141">
        <v>52.941000000000003</v>
      </c>
      <c r="V12" s="156">
        <v>3.8999999999999999E-5</v>
      </c>
      <c r="W12" s="156">
        <v>1.2799006496888201E-2</v>
      </c>
      <c r="X12" s="156">
        <v>2.62996889087603E-3</v>
      </c>
    </row>
    <row r="13" spans="1:24">
      <c r="A13" s="14" t="s">
        <v>26</v>
      </c>
      <c r="B13" s="14">
        <v>7209</v>
      </c>
      <c r="C13" s="14" t="s">
        <v>1495</v>
      </c>
      <c r="D13" s="14" t="s">
        <v>1496</v>
      </c>
      <c r="E13" s="14" t="s">
        <v>1305</v>
      </c>
      <c r="F13" s="14" t="s">
        <v>1497</v>
      </c>
      <c r="G13" s="14" t="s">
        <v>1498</v>
      </c>
      <c r="H13" s="14" t="s">
        <v>328</v>
      </c>
      <c r="I13" s="14" t="s">
        <v>939</v>
      </c>
      <c r="J13" s="14" t="s">
        <v>31</v>
      </c>
      <c r="K13" s="14" t="s">
        <v>31</v>
      </c>
      <c r="L13" s="16" t="s">
        <v>334</v>
      </c>
      <c r="M13" s="14" t="s">
        <v>40</v>
      </c>
      <c r="N13" s="16" t="s">
        <v>491</v>
      </c>
      <c r="O13" s="16" t="s">
        <v>132</v>
      </c>
      <c r="P13" s="14" t="s">
        <v>35</v>
      </c>
      <c r="Q13" s="141">
        <v>15643</v>
      </c>
      <c r="R13" s="141">
        <v>1</v>
      </c>
      <c r="S13" s="141">
        <v>473</v>
      </c>
      <c r="T13" s="16"/>
      <c r="U13" s="141">
        <v>73.991</v>
      </c>
      <c r="V13" s="156">
        <v>6.0000000000000002E-6</v>
      </c>
      <c r="W13" s="156">
        <v>1.7888144941043502E-2</v>
      </c>
      <c r="X13" s="156">
        <v>3.6756966036281102E-3</v>
      </c>
    </row>
    <row r="14" spans="1:24">
      <c r="A14" s="14" t="s">
        <v>26</v>
      </c>
      <c r="B14" s="14">
        <v>7209</v>
      </c>
      <c r="C14" s="14" t="s">
        <v>1499</v>
      </c>
      <c r="D14" s="14" t="s">
        <v>1500</v>
      </c>
      <c r="E14" s="14" t="s">
        <v>1305</v>
      </c>
      <c r="F14" s="14" t="s">
        <v>1501</v>
      </c>
      <c r="G14" s="14" t="s">
        <v>1502</v>
      </c>
      <c r="H14" s="14" t="s">
        <v>328</v>
      </c>
      <c r="I14" s="14" t="s">
        <v>939</v>
      </c>
      <c r="J14" s="14" t="s">
        <v>31</v>
      </c>
      <c r="K14" s="14" t="s">
        <v>31</v>
      </c>
      <c r="L14" s="16" t="s">
        <v>334</v>
      </c>
      <c r="M14" s="14" t="s">
        <v>40</v>
      </c>
      <c r="N14" s="16" t="s">
        <v>470</v>
      </c>
      <c r="O14" s="16" t="s">
        <v>132</v>
      </c>
      <c r="P14" s="14" t="s">
        <v>35</v>
      </c>
      <c r="Q14" s="141">
        <v>51</v>
      </c>
      <c r="R14" s="141">
        <v>1</v>
      </c>
      <c r="S14" s="141">
        <v>41030</v>
      </c>
      <c r="T14" s="16"/>
      <c r="U14" s="141">
        <v>20.925000000000001</v>
      </c>
      <c r="V14" s="156">
        <v>1.9999999999999999E-6</v>
      </c>
      <c r="W14" s="156">
        <v>5.0588967085875604E-3</v>
      </c>
      <c r="X14" s="156">
        <v>1.0395135723210401E-3</v>
      </c>
    </row>
    <row r="15" spans="1:24">
      <c r="A15" s="14" t="s">
        <v>26</v>
      </c>
      <c r="B15" s="14">
        <v>7209</v>
      </c>
      <c r="C15" s="14" t="s">
        <v>1503</v>
      </c>
      <c r="D15" s="14" t="s">
        <v>1504</v>
      </c>
      <c r="E15" s="14" t="s">
        <v>1305</v>
      </c>
      <c r="F15" s="14" t="s">
        <v>1505</v>
      </c>
      <c r="G15" s="14" t="s">
        <v>1506</v>
      </c>
      <c r="H15" s="14" t="s">
        <v>328</v>
      </c>
      <c r="I15" s="14" t="s">
        <v>939</v>
      </c>
      <c r="J15" s="14" t="s">
        <v>31</v>
      </c>
      <c r="K15" s="14" t="s">
        <v>31</v>
      </c>
      <c r="L15" s="16" t="s">
        <v>334</v>
      </c>
      <c r="M15" s="14" t="s">
        <v>40</v>
      </c>
      <c r="N15" s="16" t="s">
        <v>454</v>
      </c>
      <c r="O15" s="16" t="s">
        <v>132</v>
      </c>
      <c r="P15" s="14" t="s">
        <v>35</v>
      </c>
      <c r="Q15" s="141">
        <v>379</v>
      </c>
      <c r="R15" s="141">
        <v>1</v>
      </c>
      <c r="S15" s="141">
        <v>15440</v>
      </c>
      <c r="T15" s="16"/>
      <c r="U15" s="141">
        <v>58.518000000000001</v>
      </c>
      <c r="V15" s="156">
        <v>3.9999999999999998E-6</v>
      </c>
      <c r="W15" s="156">
        <v>1.4147204295013399E-2</v>
      </c>
      <c r="X15" s="156">
        <v>2.9069996329636298E-3</v>
      </c>
    </row>
    <row r="16" spans="1:24">
      <c r="A16" s="14" t="s">
        <v>26</v>
      </c>
      <c r="B16" s="14">
        <v>7209</v>
      </c>
      <c r="C16" s="14" t="s">
        <v>1507</v>
      </c>
      <c r="D16" s="14" t="s">
        <v>1508</v>
      </c>
      <c r="E16" s="14" t="s">
        <v>1305</v>
      </c>
      <c r="F16" s="14" t="s">
        <v>1509</v>
      </c>
      <c r="G16" s="14" t="s">
        <v>1510</v>
      </c>
      <c r="H16" s="14" t="s">
        <v>328</v>
      </c>
      <c r="I16" s="14" t="s">
        <v>939</v>
      </c>
      <c r="J16" s="14" t="s">
        <v>31</v>
      </c>
      <c r="K16" s="14" t="s">
        <v>31</v>
      </c>
      <c r="L16" s="16" t="s">
        <v>334</v>
      </c>
      <c r="M16" s="14" t="s">
        <v>40</v>
      </c>
      <c r="N16" s="16" t="s">
        <v>470</v>
      </c>
      <c r="O16" s="16" t="s">
        <v>132</v>
      </c>
      <c r="P16" s="14" t="s">
        <v>35</v>
      </c>
      <c r="Q16" s="141">
        <v>1213</v>
      </c>
      <c r="R16" s="141">
        <v>1</v>
      </c>
      <c r="S16" s="141">
        <v>1161</v>
      </c>
      <c r="T16" s="16"/>
      <c r="U16" s="141">
        <v>14.083</v>
      </c>
      <c r="V16" s="156">
        <v>1.7E-5</v>
      </c>
      <c r="W16" s="156">
        <v>3.4046865862983602E-3</v>
      </c>
      <c r="X16" s="156">
        <v>6.9960272364301402E-4</v>
      </c>
    </row>
    <row r="17" spans="1:24">
      <c r="A17" s="14" t="s">
        <v>26</v>
      </c>
      <c r="B17" s="14">
        <v>7209</v>
      </c>
      <c r="C17" s="14" t="s">
        <v>1511</v>
      </c>
      <c r="D17" s="14" t="s">
        <v>1512</v>
      </c>
      <c r="E17" s="14" t="s">
        <v>1305</v>
      </c>
      <c r="F17" s="14" t="s">
        <v>1513</v>
      </c>
      <c r="G17" s="14" t="s">
        <v>1514</v>
      </c>
      <c r="H17" s="14" t="s">
        <v>328</v>
      </c>
      <c r="I17" s="14" t="s">
        <v>939</v>
      </c>
      <c r="J17" s="14" t="s">
        <v>31</v>
      </c>
      <c r="K17" s="14" t="s">
        <v>31</v>
      </c>
      <c r="L17" s="16" t="s">
        <v>334</v>
      </c>
      <c r="M17" s="14" t="s">
        <v>40</v>
      </c>
      <c r="N17" s="16" t="s">
        <v>469</v>
      </c>
      <c r="O17" s="16" t="s">
        <v>132</v>
      </c>
      <c r="P17" s="14" t="s">
        <v>35</v>
      </c>
      <c r="Q17" s="141">
        <v>300</v>
      </c>
      <c r="R17" s="141">
        <v>1</v>
      </c>
      <c r="S17" s="141">
        <v>14790</v>
      </c>
      <c r="T17" s="16"/>
      <c r="U17" s="141">
        <v>44.37</v>
      </c>
      <c r="V17" s="156">
        <v>3.4E-5</v>
      </c>
      <c r="W17" s="156">
        <v>1.0726883101319E-2</v>
      </c>
      <c r="X17" s="156">
        <v>2.2041842747241198E-3</v>
      </c>
    </row>
    <row r="18" spans="1:24">
      <c r="A18" s="14" t="s">
        <v>26</v>
      </c>
      <c r="B18" s="14">
        <v>7209</v>
      </c>
      <c r="C18" s="14" t="s">
        <v>1515</v>
      </c>
      <c r="D18" s="14" t="s">
        <v>1516</v>
      </c>
      <c r="E18" s="14" t="s">
        <v>1305</v>
      </c>
      <c r="F18" s="14" t="s">
        <v>1517</v>
      </c>
      <c r="G18" s="14" t="s">
        <v>1518</v>
      </c>
      <c r="H18" s="14" t="s">
        <v>328</v>
      </c>
      <c r="I18" s="14" t="s">
        <v>939</v>
      </c>
      <c r="J18" s="14" t="s">
        <v>31</v>
      </c>
      <c r="K18" s="14" t="s">
        <v>31</v>
      </c>
      <c r="L18" s="16" t="s">
        <v>334</v>
      </c>
      <c r="M18" s="14" t="s">
        <v>40</v>
      </c>
      <c r="N18" s="16" t="s">
        <v>470</v>
      </c>
      <c r="O18" s="16" t="s">
        <v>132</v>
      </c>
      <c r="P18" s="14" t="s">
        <v>35</v>
      </c>
      <c r="Q18" s="141">
        <v>694</v>
      </c>
      <c r="R18" s="141">
        <v>1</v>
      </c>
      <c r="S18" s="141">
        <v>2780</v>
      </c>
      <c r="T18" s="16"/>
      <c r="U18" s="141">
        <v>19.292999999999999</v>
      </c>
      <c r="V18" s="156">
        <v>3.4600000000000001E-4</v>
      </c>
      <c r="W18" s="156">
        <v>4.66432051048833E-3</v>
      </c>
      <c r="X18" s="156">
        <v>9.5843515999791205E-4</v>
      </c>
    </row>
    <row r="19" spans="1:24">
      <c r="A19" s="14" t="s">
        <v>26</v>
      </c>
      <c r="B19" s="14">
        <v>7209</v>
      </c>
      <c r="C19" s="14" t="s">
        <v>1519</v>
      </c>
      <c r="D19" s="14" t="s">
        <v>1520</v>
      </c>
      <c r="E19" s="14" t="s">
        <v>1305</v>
      </c>
      <c r="F19" s="14" t="s">
        <v>1521</v>
      </c>
      <c r="G19" s="14" t="s">
        <v>1522</v>
      </c>
      <c r="H19" s="14" t="s">
        <v>328</v>
      </c>
      <c r="I19" s="14" t="s">
        <v>939</v>
      </c>
      <c r="J19" s="14" t="s">
        <v>31</v>
      </c>
      <c r="K19" s="14" t="s">
        <v>31</v>
      </c>
      <c r="L19" s="16" t="s">
        <v>334</v>
      </c>
      <c r="M19" s="14" t="s">
        <v>40</v>
      </c>
      <c r="N19" s="16" t="s">
        <v>454</v>
      </c>
      <c r="O19" s="16" t="s">
        <v>132</v>
      </c>
      <c r="P19" s="14" t="s">
        <v>35</v>
      </c>
      <c r="Q19" s="141">
        <v>9550</v>
      </c>
      <c r="R19" s="141">
        <v>1</v>
      </c>
      <c r="S19" s="141">
        <v>1946</v>
      </c>
      <c r="T19" s="142">
        <v>1.419</v>
      </c>
      <c r="U19" s="141">
        <v>187.262</v>
      </c>
      <c r="V19" s="156">
        <v>7.9999999999999996E-6</v>
      </c>
      <c r="W19" s="156">
        <v>4.5272422104609703E-2</v>
      </c>
      <c r="X19" s="156">
        <v>9.3026799993171597E-3</v>
      </c>
    </row>
    <row r="20" spans="1:24">
      <c r="A20" s="4" t="s">
        <v>26</v>
      </c>
      <c r="B20" s="4">
        <v>7209</v>
      </c>
      <c r="C20" s="4" t="s">
        <v>1523</v>
      </c>
      <c r="D20" s="4" t="s">
        <v>1524</v>
      </c>
      <c r="E20" s="14" t="s">
        <v>1305</v>
      </c>
      <c r="F20" s="4" t="s">
        <v>1525</v>
      </c>
      <c r="G20" s="4" t="s">
        <v>1526</v>
      </c>
      <c r="H20" s="14" t="s">
        <v>328</v>
      </c>
      <c r="I20" s="4" t="s">
        <v>939</v>
      </c>
      <c r="J20" s="4" t="s">
        <v>31</v>
      </c>
      <c r="K20" s="14" t="s">
        <v>31</v>
      </c>
      <c r="L20" s="16" t="s">
        <v>334</v>
      </c>
      <c r="M20" s="14" t="s">
        <v>40</v>
      </c>
      <c r="N20" s="16" t="s">
        <v>468</v>
      </c>
      <c r="O20" s="4" t="s">
        <v>132</v>
      </c>
      <c r="P20" s="4" t="s">
        <v>35</v>
      </c>
      <c r="Q20" s="140">
        <v>452</v>
      </c>
      <c r="R20" s="140">
        <v>1</v>
      </c>
      <c r="S20" s="140">
        <v>3409</v>
      </c>
      <c r="U20" s="140">
        <v>15.409000000000001</v>
      </c>
      <c r="V20" s="154">
        <v>1.7E-5</v>
      </c>
      <c r="W20" s="154">
        <v>3.72519966431444E-3</v>
      </c>
      <c r="X20" s="154">
        <v>7.65462478031463E-4</v>
      </c>
    </row>
    <row r="21" spans="1:24">
      <c r="A21" s="4" t="s">
        <v>26</v>
      </c>
      <c r="B21" s="4">
        <v>7209</v>
      </c>
      <c r="C21" s="4" t="s">
        <v>1527</v>
      </c>
      <c r="D21" s="4" t="s">
        <v>1528</v>
      </c>
      <c r="E21" s="4" t="s">
        <v>1305</v>
      </c>
      <c r="F21" s="4" t="s">
        <v>1529</v>
      </c>
      <c r="G21" s="4" t="s">
        <v>1530</v>
      </c>
      <c r="H21" s="4" t="s">
        <v>328</v>
      </c>
      <c r="I21" s="4" t="s">
        <v>939</v>
      </c>
      <c r="J21" s="4" t="s">
        <v>31</v>
      </c>
      <c r="K21" s="4" t="s">
        <v>31</v>
      </c>
      <c r="L21" s="2" t="s">
        <v>334</v>
      </c>
      <c r="M21" s="4" t="s">
        <v>40</v>
      </c>
      <c r="N21" s="16" t="s">
        <v>484</v>
      </c>
      <c r="O21" s="4" t="s">
        <v>132</v>
      </c>
      <c r="P21" s="4" t="s">
        <v>35</v>
      </c>
      <c r="Q21" s="140">
        <v>30</v>
      </c>
      <c r="R21" s="140">
        <v>1</v>
      </c>
      <c r="S21" s="140">
        <v>33190</v>
      </c>
      <c r="U21" s="140">
        <v>9.9570000000000007</v>
      </c>
      <c r="V21" s="154">
        <v>5.0000000000000004E-6</v>
      </c>
      <c r="W21" s="154">
        <v>2.4072025025880799E-3</v>
      </c>
      <c r="X21" s="154">
        <v>4.9463743122443195E-4</v>
      </c>
    </row>
    <row r="22" spans="1:24">
      <c r="A22" s="4" t="s">
        <v>26</v>
      </c>
      <c r="B22" s="4">
        <v>7209</v>
      </c>
      <c r="C22" s="4" t="s">
        <v>1531</v>
      </c>
      <c r="D22" s="4" t="s">
        <v>1532</v>
      </c>
      <c r="E22" s="4" t="s">
        <v>1305</v>
      </c>
      <c r="F22" s="4" t="s">
        <v>1533</v>
      </c>
      <c r="G22" s="4" t="s">
        <v>1534</v>
      </c>
      <c r="H22" s="4" t="s">
        <v>328</v>
      </c>
      <c r="I22" s="4" t="s">
        <v>939</v>
      </c>
      <c r="J22" s="4" t="s">
        <v>31</v>
      </c>
      <c r="K22" s="4" t="s">
        <v>31</v>
      </c>
      <c r="L22" s="2" t="s">
        <v>334</v>
      </c>
      <c r="M22" s="4" t="s">
        <v>40</v>
      </c>
      <c r="N22" s="4" t="s">
        <v>451</v>
      </c>
      <c r="O22" s="4" t="s">
        <v>132</v>
      </c>
      <c r="P22" s="4" t="s">
        <v>35</v>
      </c>
      <c r="Q22" s="140">
        <v>3000</v>
      </c>
      <c r="R22" s="140">
        <v>1</v>
      </c>
      <c r="S22" s="140">
        <v>3810</v>
      </c>
      <c r="U22" s="140">
        <v>114.3</v>
      </c>
      <c r="V22" s="154">
        <v>1.2E-5</v>
      </c>
      <c r="W22" s="154">
        <v>2.7633147137272E-2</v>
      </c>
      <c r="X22" s="154">
        <v>5.67812176247389E-3</v>
      </c>
    </row>
    <row r="23" spans="1:24">
      <c r="A23" s="4" t="s">
        <v>26</v>
      </c>
      <c r="B23" s="4">
        <v>7209</v>
      </c>
      <c r="C23" s="4" t="s">
        <v>1535</v>
      </c>
      <c r="D23" s="4" t="s">
        <v>1536</v>
      </c>
      <c r="E23" s="4" t="s">
        <v>1305</v>
      </c>
      <c r="F23" s="4" t="s">
        <v>1537</v>
      </c>
      <c r="G23" s="4" t="s">
        <v>1538</v>
      </c>
      <c r="H23" s="4" t="s">
        <v>328</v>
      </c>
      <c r="I23" s="4" t="s">
        <v>939</v>
      </c>
      <c r="J23" s="4" t="s">
        <v>31</v>
      </c>
      <c r="K23" s="4" t="s">
        <v>31</v>
      </c>
      <c r="L23" s="2" t="s">
        <v>334</v>
      </c>
      <c r="M23" s="2" t="s">
        <v>40</v>
      </c>
      <c r="N23" s="4" t="s">
        <v>483</v>
      </c>
      <c r="O23" s="4" t="s">
        <v>132</v>
      </c>
      <c r="P23" s="4" t="s">
        <v>35</v>
      </c>
      <c r="Q23" s="140">
        <v>1361</v>
      </c>
      <c r="R23" s="140">
        <v>1</v>
      </c>
      <c r="S23" s="140">
        <v>5625</v>
      </c>
      <c r="T23" s="139">
        <v>0.61799999999999999</v>
      </c>
      <c r="U23" s="140">
        <v>77.174999999999997</v>
      </c>
      <c r="V23" s="154">
        <v>1.9000000000000001E-5</v>
      </c>
      <c r="W23" s="154">
        <v>1.86577462208029E-2</v>
      </c>
      <c r="X23" s="154">
        <v>3.83383602051469E-3</v>
      </c>
    </row>
    <row r="24" spans="1:24">
      <c r="A24" s="4" t="s">
        <v>26</v>
      </c>
      <c r="B24" s="4">
        <v>7209</v>
      </c>
      <c r="C24" s="4" t="s">
        <v>1539</v>
      </c>
      <c r="D24" s="4" t="s">
        <v>1540</v>
      </c>
      <c r="E24" s="4" t="s">
        <v>1305</v>
      </c>
      <c r="F24" s="4" t="s">
        <v>1541</v>
      </c>
      <c r="G24" s="4" t="s">
        <v>1542</v>
      </c>
      <c r="H24" s="4" t="s">
        <v>328</v>
      </c>
      <c r="I24" s="4" t="s">
        <v>939</v>
      </c>
      <c r="J24" s="4" t="s">
        <v>31</v>
      </c>
      <c r="K24" s="4" t="s">
        <v>31</v>
      </c>
      <c r="L24" s="2" t="s">
        <v>334</v>
      </c>
      <c r="M24" s="2" t="s">
        <v>40</v>
      </c>
      <c r="N24" s="4" t="s">
        <v>483</v>
      </c>
      <c r="O24" s="4" t="s">
        <v>132</v>
      </c>
      <c r="P24" s="4" t="s">
        <v>35</v>
      </c>
      <c r="Q24" s="140">
        <v>99</v>
      </c>
      <c r="R24" s="140">
        <v>1</v>
      </c>
      <c r="S24" s="140">
        <v>23460</v>
      </c>
      <c r="U24" s="140">
        <v>23.225000000000001</v>
      </c>
      <c r="V24" s="154">
        <v>3.9999999999999998E-6</v>
      </c>
      <c r="W24" s="154">
        <v>5.61496846475938E-3</v>
      </c>
      <c r="X24" s="154">
        <v>1.15377645828662E-3</v>
      </c>
    </row>
    <row r="25" spans="1:24">
      <c r="A25" s="4" t="s">
        <v>26</v>
      </c>
      <c r="B25" s="4">
        <v>7209</v>
      </c>
      <c r="C25" s="4" t="s">
        <v>1543</v>
      </c>
      <c r="D25" s="4" t="s">
        <v>1544</v>
      </c>
      <c r="E25" s="4" t="s">
        <v>1305</v>
      </c>
      <c r="F25" s="4" t="s">
        <v>1545</v>
      </c>
      <c r="G25" s="4" t="s">
        <v>1546</v>
      </c>
      <c r="H25" s="4" t="s">
        <v>328</v>
      </c>
      <c r="I25" s="4" t="s">
        <v>939</v>
      </c>
      <c r="J25" s="4" t="s">
        <v>31</v>
      </c>
      <c r="K25" s="4" t="s">
        <v>31</v>
      </c>
      <c r="L25" s="2" t="s">
        <v>334</v>
      </c>
      <c r="M25" s="2" t="s">
        <v>40</v>
      </c>
      <c r="N25" s="4" t="s">
        <v>469</v>
      </c>
      <c r="O25" s="4" t="s">
        <v>132</v>
      </c>
      <c r="P25" s="4" t="s">
        <v>35</v>
      </c>
      <c r="Q25" s="140">
        <v>1552</v>
      </c>
      <c r="R25" s="140">
        <v>1</v>
      </c>
      <c r="S25" s="140">
        <v>1255</v>
      </c>
      <c r="U25" s="140">
        <v>19.478000000000002</v>
      </c>
      <c r="V25" s="154">
        <v>4.1999999999999998E-5</v>
      </c>
      <c r="W25" s="154">
        <v>4.7089010208305297E-3</v>
      </c>
      <c r="X25" s="154">
        <v>9.6759566439861395E-4</v>
      </c>
    </row>
    <row r="26" spans="1:24">
      <c r="A26" s="4" t="s">
        <v>26</v>
      </c>
      <c r="B26" s="4">
        <v>7209</v>
      </c>
      <c r="C26" s="4" t="s">
        <v>1547</v>
      </c>
      <c r="D26" s="4" t="s">
        <v>1548</v>
      </c>
      <c r="E26" s="4" t="s">
        <v>1305</v>
      </c>
      <c r="F26" s="4" t="s">
        <v>1549</v>
      </c>
      <c r="G26" s="4" t="s">
        <v>1550</v>
      </c>
      <c r="H26" s="4" t="s">
        <v>328</v>
      </c>
      <c r="I26" s="4" t="s">
        <v>939</v>
      </c>
      <c r="J26" s="4" t="s">
        <v>31</v>
      </c>
      <c r="K26" s="4" t="s">
        <v>306</v>
      </c>
      <c r="L26" s="2" t="s">
        <v>334</v>
      </c>
      <c r="M26" s="2" t="s">
        <v>40</v>
      </c>
      <c r="N26" s="4" t="s">
        <v>464</v>
      </c>
      <c r="O26" s="4" t="s">
        <v>132</v>
      </c>
      <c r="P26" s="4" t="s">
        <v>35</v>
      </c>
      <c r="Q26" s="140">
        <v>313</v>
      </c>
      <c r="R26" s="140">
        <v>1</v>
      </c>
      <c r="S26" s="140">
        <v>12310</v>
      </c>
      <c r="U26" s="140">
        <v>38.53</v>
      </c>
      <c r="V26" s="154">
        <v>3.0000000000000001E-6</v>
      </c>
      <c r="W26" s="154">
        <v>9.3150782952163801E-3</v>
      </c>
      <c r="X26" s="154">
        <v>1.91408342033813E-3</v>
      </c>
    </row>
    <row r="27" spans="1:24">
      <c r="A27" s="4" t="s">
        <v>26</v>
      </c>
      <c r="B27" s="4">
        <v>7209</v>
      </c>
      <c r="C27" s="4" t="s">
        <v>1551</v>
      </c>
      <c r="D27" s="4" t="s">
        <v>1552</v>
      </c>
      <c r="E27" s="4" t="s">
        <v>1305</v>
      </c>
      <c r="F27" s="4" t="s">
        <v>1553</v>
      </c>
      <c r="G27" s="4" t="s">
        <v>1554</v>
      </c>
      <c r="H27" s="4" t="s">
        <v>328</v>
      </c>
      <c r="I27" s="4" t="s">
        <v>939</v>
      </c>
      <c r="J27" s="4" t="s">
        <v>31</v>
      </c>
      <c r="K27" s="4" t="s">
        <v>92</v>
      </c>
      <c r="L27" s="2" t="s">
        <v>334</v>
      </c>
      <c r="M27" s="2" t="s">
        <v>40</v>
      </c>
      <c r="N27" s="4" t="s">
        <v>473</v>
      </c>
      <c r="O27" s="4" t="s">
        <v>132</v>
      </c>
      <c r="P27" s="4" t="s">
        <v>35</v>
      </c>
      <c r="Q27" s="140">
        <v>1659</v>
      </c>
      <c r="R27" s="140">
        <v>1</v>
      </c>
      <c r="S27" s="140">
        <v>5173</v>
      </c>
      <c r="U27" s="140">
        <v>85.82</v>
      </c>
      <c r="V27" s="154">
        <v>9.9999999999999995E-7</v>
      </c>
      <c r="W27" s="154">
        <v>2.07478444588013E-2</v>
      </c>
      <c r="X27" s="154">
        <v>4.26331414806678E-3</v>
      </c>
    </row>
    <row r="28" spans="1:24">
      <c r="A28" s="4" t="s">
        <v>26</v>
      </c>
      <c r="B28" s="4">
        <v>7209</v>
      </c>
      <c r="C28" s="4" t="s">
        <v>1555</v>
      </c>
      <c r="D28" s="4" t="s">
        <v>1556</v>
      </c>
      <c r="E28" s="4" t="s">
        <v>1305</v>
      </c>
      <c r="F28" s="4" t="s">
        <v>1557</v>
      </c>
      <c r="G28" s="4" t="s">
        <v>1558</v>
      </c>
      <c r="H28" s="4" t="s">
        <v>328</v>
      </c>
      <c r="I28" s="4" t="s">
        <v>939</v>
      </c>
      <c r="J28" s="4" t="s">
        <v>31</v>
      </c>
      <c r="K28" s="4" t="s">
        <v>31</v>
      </c>
      <c r="L28" s="2" t="s">
        <v>334</v>
      </c>
      <c r="M28" s="2" t="s">
        <v>40</v>
      </c>
      <c r="N28" s="4" t="s">
        <v>482</v>
      </c>
      <c r="O28" s="4" t="s">
        <v>132</v>
      </c>
      <c r="P28" s="4" t="s">
        <v>35</v>
      </c>
      <c r="Q28" s="140">
        <v>2619</v>
      </c>
      <c r="R28" s="140">
        <v>1</v>
      </c>
      <c r="S28" s="140">
        <v>511</v>
      </c>
      <c r="U28" s="140">
        <v>13.382999999999999</v>
      </c>
      <c r="V28" s="154">
        <v>2.5000000000000001E-5</v>
      </c>
      <c r="W28" s="154">
        <v>3.2354933956373899E-3</v>
      </c>
      <c r="X28" s="154">
        <v>6.6483652299341E-4</v>
      </c>
    </row>
    <row r="29" spans="1:24">
      <c r="A29" s="4" t="s">
        <v>26</v>
      </c>
      <c r="B29" s="4">
        <v>7209</v>
      </c>
      <c r="C29" s="4" t="s">
        <v>1559</v>
      </c>
      <c r="D29" s="4" t="s">
        <v>1560</v>
      </c>
      <c r="E29" s="4" t="s">
        <v>1305</v>
      </c>
      <c r="F29" s="4" t="s">
        <v>1561</v>
      </c>
      <c r="G29" s="4" t="s">
        <v>1562</v>
      </c>
      <c r="H29" s="4" t="s">
        <v>328</v>
      </c>
      <c r="I29" s="4" t="s">
        <v>939</v>
      </c>
      <c r="J29" s="4" t="s">
        <v>31</v>
      </c>
      <c r="K29" s="4" t="s">
        <v>31</v>
      </c>
      <c r="L29" s="2" t="s">
        <v>334</v>
      </c>
      <c r="M29" s="2" t="s">
        <v>40</v>
      </c>
      <c r="N29" s="4" t="s">
        <v>460</v>
      </c>
      <c r="O29" s="4" t="s">
        <v>132</v>
      </c>
      <c r="P29" s="4" t="s">
        <v>35</v>
      </c>
      <c r="Q29" s="140">
        <v>34256.699999999997</v>
      </c>
      <c r="R29" s="140">
        <v>1</v>
      </c>
      <c r="S29" s="140">
        <v>179</v>
      </c>
      <c r="U29" s="140">
        <v>61.319000000000003</v>
      </c>
      <c r="V29" s="154">
        <v>1.2999999999999999E-5</v>
      </c>
      <c r="W29" s="154">
        <v>1.48245894352749E-2</v>
      </c>
      <c r="X29" s="154">
        <v>3.04619026830416E-3</v>
      </c>
    </row>
    <row r="30" spans="1:24">
      <c r="A30" s="4" t="s">
        <v>26</v>
      </c>
      <c r="B30" s="4">
        <v>7209</v>
      </c>
      <c r="C30" s="4" t="s">
        <v>1563</v>
      </c>
      <c r="D30" s="4" t="s">
        <v>1564</v>
      </c>
      <c r="E30" s="4" t="s">
        <v>1305</v>
      </c>
      <c r="F30" s="4" t="s">
        <v>1565</v>
      </c>
      <c r="G30" s="4" t="s">
        <v>1566</v>
      </c>
      <c r="H30" s="4" t="s">
        <v>328</v>
      </c>
      <c r="I30" s="4" t="s">
        <v>939</v>
      </c>
      <c r="J30" s="4" t="s">
        <v>31</v>
      </c>
      <c r="K30" s="4" t="s">
        <v>31</v>
      </c>
      <c r="L30" s="2" t="s">
        <v>334</v>
      </c>
      <c r="M30" s="2" t="s">
        <v>40</v>
      </c>
      <c r="N30" s="4" t="s">
        <v>467</v>
      </c>
      <c r="O30" s="4" t="s">
        <v>132</v>
      </c>
      <c r="P30" s="4" t="s">
        <v>35</v>
      </c>
      <c r="Q30" s="140">
        <v>151</v>
      </c>
      <c r="R30" s="140">
        <v>1</v>
      </c>
      <c r="S30" s="140">
        <v>8848</v>
      </c>
      <c r="U30" s="140">
        <v>13.36</v>
      </c>
      <c r="V30" s="154">
        <v>3.0000000000000001E-6</v>
      </c>
      <c r="W30" s="154">
        <v>3.2300272061642999E-3</v>
      </c>
      <c r="X30" s="154">
        <v>6.6371331797985297E-4</v>
      </c>
    </row>
    <row r="31" spans="1:24">
      <c r="A31" s="4" t="s">
        <v>26</v>
      </c>
      <c r="B31" s="4">
        <v>7209</v>
      </c>
      <c r="C31" s="4" t="s">
        <v>1178</v>
      </c>
      <c r="D31" s="4" t="s">
        <v>1567</v>
      </c>
      <c r="E31" s="4" t="s">
        <v>1305</v>
      </c>
      <c r="F31" s="4" t="s">
        <v>1303</v>
      </c>
      <c r="G31" s="4" t="s">
        <v>1568</v>
      </c>
      <c r="H31" s="4" t="s">
        <v>328</v>
      </c>
      <c r="I31" s="4" t="s">
        <v>939</v>
      </c>
      <c r="J31" s="4" t="s">
        <v>31</v>
      </c>
      <c r="K31" s="4" t="s">
        <v>31</v>
      </c>
      <c r="L31" s="2" t="s">
        <v>334</v>
      </c>
      <c r="M31" s="2" t="s">
        <v>40</v>
      </c>
      <c r="N31" s="4" t="s">
        <v>454</v>
      </c>
      <c r="O31" s="4" t="s">
        <v>132</v>
      </c>
      <c r="P31" s="4" t="s">
        <v>35</v>
      </c>
      <c r="Q31" s="140">
        <v>9445</v>
      </c>
      <c r="R31" s="140">
        <v>1</v>
      </c>
      <c r="S31" s="140">
        <v>3100</v>
      </c>
      <c r="T31" s="139">
        <v>2.2639999999999998</v>
      </c>
      <c r="U31" s="140">
        <v>295.05900000000003</v>
      </c>
      <c r="V31" s="154">
        <v>6.0000000000000002E-6</v>
      </c>
      <c r="W31" s="154">
        <v>7.1333419654437694E-2</v>
      </c>
      <c r="X31" s="154">
        <v>1.4657752897976E-2</v>
      </c>
    </row>
    <row r="32" spans="1:24">
      <c r="A32" s="4" t="s">
        <v>26</v>
      </c>
      <c r="B32" s="4">
        <v>7209</v>
      </c>
      <c r="C32" s="4" t="s">
        <v>1569</v>
      </c>
      <c r="D32" s="4" t="s">
        <v>1570</v>
      </c>
      <c r="E32" s="4" t="s">
        <v>1305</v>
      </c>
      <c r="F32" s="4" t="s">
        <v>1571</v>
      </c>
      <c r="G32" s="4" t="s">
        <v>1572</v>
      </c>
      <c r="H32" s="4" t="s">
        <v>328</v>
      </c>
      <c r="I32" s="4" t="s">
        <v>939</v>
      </c>
      <c r="J32" s="4" t="s">
        <v>31</v>
      </c>
      <c r="K32" s="4" t="s">
        <v>31</v>
      </c>
      <c r="L32" s="2" t="s">
        <v>334</v>
      </c>
      <c r="M32" s="2" t="s">
        <v>40</v>
      </c>
      <c r="N32" s="4" t="s">
        <v>482</v>
      </c>
      <c r="O32" s="4" t="s">
        <v>132</v>
      </c>
      <c r="P32" s="4" t="s">
        <v>35</v>
      </c>
      <c r="Q32" s="140">
        <v>45</v>
      </c>
      <c r="R32" s="140">
        <v>1</v>
      </c>
      <c r="S32" s="140">
        <v>18180</v>
      </c>
      <c r="U32" s="140">
        <v>8.1809999999999992</v>
      </c>
      <c r="V32" s="154">
        <v>3.0000000000000001E-6</v>
      </c>
      <c r="W32" s="154">
        <v>1.97783706675435E-3</v>
      </c>
      <c r="X32" s="154">
        <v>4.0641044740856501E-4</v>
      </c>
    </row>
    <row r="33" spans="1:24">
      <c r="A33" s="4" t="s">
        <v>26</v>
      </c>
      <c r="B33" s="4">
        <v>7209</v>
      </c>
      <c r="C33" s="4" t="s">
        <v>1573</v>
      </c>
      <c r="D33" s="4" t="s">
        <v>1574</v>
      </c>
      <c r="E33" s="4" t="s">
        <v>1305</v>
      </c>
      <c r="F33" s="4" t="s">
        <v>1575</v>
      </c>
      <c r="G33" s="4" t="s">
        <v>1576</v>
      </c>
      <c r="H33" s="4" t="s">
        <v>328</v>
      </c>
      <c r="I33" s="4" t="s">
        <v>939</v>
      </c>
      <c r="J33" s="4" t="s">
        <v>31</v>
      </c>
      <c r="K33" s="4" t="s">
        <v>31</v>
      </c>
      <c r="L33" s="2" t="s">
        <v>334</v>
      </c>
      <c r="M33" s="2" t="s">
        <v>40</v>
      </c>
      <c r="N33" s="4" t="s">
        <v>470</v>
      </c>
      <c r="O33" s="4" t="s">
        <v>132</v>
      </c>
      <c r="P33" s="4" t="s">
        <v>35</v>
      </c>
      <c r="Q33" s="140">
        <v>5938.91</v>
      </c>
      <c r="R33" s="140">
        <v>1</v>
      </c>
      <c r="S33" s="140">
        <v>907.1</v>
      </c>
      <c r="U33" s="140">
        <v>53.872</v>
      </c>
      <c r="V33" s="154">
        <v>7.9999999999999996E-6</v>
      </c>
      <c r="W33" s="154">
        <v>1.30240492539769E-2</v>
      </c>
      <c r="X33" s="154">
        <v>2.6762111871358502E-3</v>
      </c>
    </row>
    <row r="34" spans="1:24">
      <c r="A34" s="4" t="s">
        <v>26</v>
      </c>
      <c r="B34" s="4">
        <v>7209</v>
      </c>
      <c r="C34" s="4" t="s">
        <v>1577</v>
      </c>
      <c r="D34" s="4" t="s">
        <v>1578</v>
      </c>
      <c r="E34" s="4" t="s">
        <v>1305</v>
      </c>
      <c r="F34" s="4" t="s">
        <v>1579</v>
      </c>
      <c r="G34" s="4" t="s">
        <v>1580</v>
      </c>
      <c r="H34" s="4" t="s">
        <v>328</v>
      </c>
      <c r="I34" s="4" t="s">
        <v>939</v>
      </c>
      <c r="J34" s="4" t="s">
        <v>31</v>
      </c>
      <c r="K34" s="4" t="s">
        <v>31</v>
      </c>
      <c r="L34" s="2" t="s">
        <v>334</v>
      </c>
      <c r="M34" s="2" t="s">
        <v>40</v>
      </c>
      <c r="N34" s="4" t="s">
        <v>454</v>
      </c>
      <c r="O34" s="4" t="s">
        <v>132</v>
      </c>
      <c r="P34" s="4" t="s">
        <v>35</v>
      </c>
      <c r="Q34" s="140">
        <v>938</v>
      </c>
      <c r="R34" s="140">
        <v>1</v>
      </c>
      <c r="S34" s="140">
        <v>14000</v>
      </c>
      <c r="U34" s="140">
        <v>131.32</v>
      </c>
      <c r="V34" s="154">
        <v>3.9999999999999998E-6</v>
      </c>
      <c r="W34" s="154">
        <v>3.1747899230678597E-2</v>
      </c>
      <c r="X34" s="154">
        <v>6.5236303573759603E-3</v>
      </c>
    </row>
    <row r="35" spans="1:24">
      <c r="A35" s="4" t="s">
        <v>26</v>
      </c>
      <c r="B35" s="4">
        <v>7209</v>
      </c>
      <c r="C35" s="4" t="s">
        <v>1581</v>
      </c>
      <c r="D35" s="4" t="s">
        <v>1582</v>
      </c>
      <c r="E35" s="4" t="s">
        <v>1305</v>
      </c>
      <c r="F35" s="4" t="s">
        <v>1583</v>
      </c>
      <c r="G35" s="4" t="s">
        <v>1584</v>
      </c>
      <c r="H35" s="4" t="s">
        <v>328</v>
      </c>
      <c r="I35" s="4" t="s">
        <v>939</v>
      </c>
      <c r="J35" s="4" t="s">
        <v>31</v>
      </c>
      <c r="K35" s="4" t="s">
        <v>31</v>
      </c>
      <c r="L35" s="2" t="s">
        <v>334</v>
      </c>
      <c r="M35" s="2" t="s">
        <v>40</v>
      </c>
      <c r="N35" s="4" t="s">
        <v>483</v>
      </c>
      <c r="O35" s="4" t="s">
        <v>132</v>
      </c>
      <c r="P35" s="4" t="s">
        <v>35</v>
      </c>
      <c r="Q35" s="140">
        <v>400</v>
      </c>
      <c r="R35" s="140">
        <v>1</v>
      </c>
      <c r="S35" s="140">
        <v>8160</v>
      </c>
      <c r="T35" s="139">
        <v>0.50800000000000001</v>
      </c>
      <c r="U35" s="140">
        <v>33.148000000000003</v>
      </c>
      <c r="V35" s="154">
        <v>6.0000000000000002E-6</v>
      </c>
      <c r="W35" s="154">
        <v>8.0138544296263596E-3</v>
      </c>
      <c r="X35" s="154">
        <v>1.64670498847318E-3</v>
      </c>
    </row>
    <row r="36" spans="1:24">
      <c r="A36" s="4" t="s">
        <v>26</v>
      </c>
      <c r="B36" s="4">
        <v>7209</v>
      </c>
      <c r="C36" s="4" t="s">
        <v>1585</v>
      </c>
      <c r="D36" s="4" t="s">
        <v>1586</v>
      </c>
      <c r="E36" s="4" t="s">
        <v>1305</v>
      </c>
      <c r="F36" s="4" t="s">
        <v>1587</v>
      </c>
      <c r="G36" s="4" t="s">
        <v>1588</v>
      </c>
      <c r="H36" s="4" t="s">
        <v>328</v>
      </c>
      <c r="I36" s="4" t="s">
        <v>939</v>
      </c>
      <c r="J36" s="4" t="s">
        <v>31</v>
      </c>
      <c r="K36" s="4" t="s">
        <v>31</v>
      </c>
      <c r="L36" s="2" t="s">
        <v>334</v>
      </c>
      <c r="M36" s="2" t="s">
        <v>40</v>
      </c>
      <c r="N36" s="4" t="s">
        <v>470</v>
      </c>
      <c r="O36" s="4" t="s">
        <v>132</v>
      </c>
      <c r="P36" s="4" t="s">
        <v>35</v>
      </c>
      <c r="Q36" s="140">
        <v>220</v>
      </c>
      <c r="R36" s="140">
        <v>1</v>
      </c>
      <c r="S36" s="140">
        <v>26900</v>
      </c>
      <c r="T36" s="139">
        <v>0.55600000000000005</v>
      </c>
      <c r="U36" s="140">
        <v>59.735999999999997</v>
      </c>
      <c r="V36" s="154">
        <v>5.0000000000000004E-6</v>
      </c>
      <c r="W36" s="154">
        <v>1.44416532471076E-2</v>
      </c>
      <c r="X36" s="154">
        <v>2.9675036716284302E-3</v>
      </c>
    </row>
    <row r="37" spans="1:24">
      <c r="A37" s="4" t="s">
        <v>26</v>
      </c>
      <c r="B37" s="4">
        <v>7209</v>
      </c>
      <c r="C37" s="4" t="s">
        <v>1589</v>
      </c>
      <c r="D37" s="4" t="s">
        <v>1590</v>
      </c>
      <c r="E37" s="4" t="s">
        <v>1305</v>
      </c>
      <c r="F37" s="4" t="s">
        <v>1591</v>
      </c>
      <c r="G37" s="4" t="s">
        <v>1592</v>
      </c>
      <c r="H37" s="4" t="s">
        <v>328</v>
      </c>
      <c r="I37" s="4" t="s">
        <v>939</v>
      </c>
      <c r="J37" s="4" t="s">
        <v>31</v>
      </c>
      <c r="K37" s="4" t="s">
        <v>31</v>
      </c>
      <c r="L37" s="2" t="s">
        <v>334</v>
      </c>
      <c r="M37" s="2" t="s">
        <v>40</v>
      </c>
      <c r="N37" s="4" t="s">
        <v>451</v>
      </c>
      <c r="O37" s="4" t="s">
        <v>132</v>
      </c>
      <c r="P37" s="4" t="s">
        <v>35</v>
      </c>
      <c r="Q37" s="140">
        <v>422</v>
      </c>
      <c r="R37" s="140">
        <v>1</v>
      </c>
      <c r="S37" s="140">
        <v>9800</v>
      </c>
      <c r="U37" s="140">
        <v>41.356000000000002</v>
      </c>
      <c r="V37" s="154">
        <v>6.9999999999999999E-6</v>
      </c>
      <c r="W37" s="154">
        <v>9.99821901145251E-3</v>
      </c>
      <c r="X37" s="154">
        <v>2.0544567244870598E-3</v>
      </c>
    </row>
    <row r="38" spans="1:24">
      <c r="A38" s="4" t="s">
        <v>26</v>
      </c>
      <c r="B38" s="4">
        <v>7209</v>
      </c>
      <c r="C38" s="4" t="s">
        <v>1593</v>
      </c>
      <c r="D38" s="4" t="s">
        <v>1594</v>
      </c>
      <c r="E38" s="4" t="s">
        <v>1305</v>
      </c>
      <c r="F38" s="4" t="s">
        <v>1595</v>
      </c>
      <c r="G38" s="4" t="s">
        <v>1596</v>
      </c>
      <c r="H38" s="4" t="s">
        <v>328</v>
      </c>
      <c r="I38" s="4" t="s">
        <v>939</v>
      </c>
      <c r="J38" s="4" t="s">
        <v>91</v>
      </c>
      <c r="K38" s="4" t="s">
        <v>92</v>
      </c>
      <c r="L38" s="2" t="s">
        <v>334</v>
      </c>
      <c r="M38" s="2" t="s">
        <v>40</v>
      </c>
      <c r="N38" s="4" t="s">
        <v>460</v>
      </c>
      <c r="O38" s="4" t="s">
        <v>132</v>
      </c>
      <c r="P38" s="4" t="s">
        <v>35</v>
      </c>
      <c r="Q38" s="140">
        <v>1334</v>
      </c>
      <c r="R38" s="140">
        <v>1</v>
      </c>
      <c r="S38" s="140">
        <v>4170</v>
      </c>
      <c r="U38" s="140">
        <v>55.628</v>
      </c>
      <c r="V38" s="154">
        <v>1.4E-5</v>
      </c>
      <c r="W38" s="154">
        <v>1.34485667744772E-2</v>
      </c>
      <c r="X38" s="154">
        <v>2.76344201031098E-3</v>
      </c>
    </row>
    <row r="39" spans="1:24">
      <c r="A39" s="4" t="s">
        <v>26</v>
      </c>
      <c r="B39" s="4">
        <v>7209</v>
      </c>
      <c r="C39" s="4" t="s">
        <v>1423</v>
      </c>
      <c r="D39" s="4" t="s">
        <v>1424</v>
      </c>
      <c r="E39" s="4" t="s">
        <v>1305</v>
      </c>
      <c r="F39" s="4" t="s">
        <v>1597</v>
      </c>
      <c r="G39" s="4" t="s">
        <v>1598</v>
      </c>
      <c r="H39" s="4" t="s">
        <v>328</v>
      </c>
      <c r="I39" s="4" t="s">
        <v>939</v>
      </c>
      <c r="J39" s="4" t="s">
        <v>31</v>
      </c>
      <c r="K39" s="4" t="s">
        <v>31</v>
      </c>
      <c r="L39" s="2" t="s">
        <v>334</v>
      </c>
      <c r="M39" s="2" t="s">
        <v>40</v>
      </c>
      <c r="N39" s="4" t="s">
        <v>447</v>
      </c>
      <c r="O39" s="4" t="s">
        <v>132</v>
      </c>
      <c r="P39" s="4" t="s">
        <v>35</v>
      </c>
      <c r="Q39" s="140">
        <v>635</v>
      </c>
      <c r="R39" s="140">
        <v>1</v>
      </c>
      <c r="S39" s="140">
        <v>8908</v>
      </c>
      <c r="U39" s="140">
        <v>56.566000000000003</v>
      </c>
      <c r="V39" s="154">
        <v>1.8E-5</v>
      </c>
      <c r="W39" s="154">
        <v>1.3675337483267699E-2</v>
      </c>
      <c r="X39" s="154">
        <v>2.81003937000653E-3</v>
      </c>
    </row>
    <row r="40" spans="1:24">
      <c r="A40" s="4" t="s">
        <v>26</v>
      </c>
      <c r="B40" s="4">
        <v>7209</v>
      </c>
      <c r="C40" s="4" t="s">
        <v>1599</v>
      </c>
      <c r="D40" s="4" t="s">
        <v>1600</v>
      </c>
      <c r="E40" s="4" t="s">
        <v>1305</v>
      </c>
      <c r="F40" s="4" t="s">
        <v>1601</v>
      </c>
      <c r="G40" s="4" t="s">
        <v>1602</v>
      </c>
      <c r="H40" s="4" t="s">
        <v>328</v>
      </c>
      <c r="I40" s="4" t="s">
        <v>939</v>
      </c>
      <c r="J40" s="4" t="s">
        <v>31</v>
      </c>
      <c r="K40" s="4" t="s">
        <v>31</v>
      </c>
      <c r="L40" s="2" t="s">
        <v>334</v>
      </c>
      <c r="M40" s="2" t="s">
        <v>40</v>
      </c>
      <c r="N40" s="4" t="s">
        <v>460</v>
      </c>
      <c r="O40" s="4" t="s">
        <v>132</v>
      </c>
      <c r="P40" s="4" t="s">
        <v>35</v>
      </c>
      <c r="Q40" s="140">
        <v>5440.66</v>
      </c>
      <c r="R40" s="140">
        <v>1</v>
      </c>
      <c r="S40" s="140">
        <v>935.3</v>
      </c>
      <c r="T40" s="139">
        <v>1.042</v>
      </c>
      <c r="U40" s="140">
        <v>51.929000000000002</v>
      </c>
      <c r="V40" s="154">
        <v>5.0000000000000004E-6</v>
      </c>
      <c r="W40" s="154">
        <v>1.25543269412634E-2</v>
      </c>
      <c r="X40" s="154">
        <v>2.5796915807048898E-3</v>
      </c>
    </row>
    <row r="41" spans="1:24">
      <c r="A41" s="4" t="s">
        <v>26</v>
      </c>
      <c r="B41" s="4">
        <v>7209</v>
      </c>
      <c r="C41" s="4" t="s">
        <v>1603</v>
      </c>
      <c r="D41" s="4" t="s">
        <v>1604</v>
      </c>
      <c r="E41" s="4" t="s">
        <v>1305</v>
      </c>
      <c r="F41" s="4" t="s">
        <v>1605</v>
      </c>
      <c r="G41" s="4" t="s">
        <v>1606</v>
      </c>
      <c r="H41" s="4" t="s">
        <v>328</v>
      </c>
      <c r="I41" s="4" t="s">
        <v>939</v>
      </c>
      <c r="J41" s="4" t="s">
        <v>31</v>
      </c>
      <c r="K41" s="4" t="s">
        <v>92</v>
      </c>
      <c r="L41" s="2" t="s">
        <v>334</v>
      </c>
      <c r="M41" s="2" t="s">
        <v>40</v>
      </c>
      <c r="N41" s="4" t="s">
        <v>487</v>
      </c>
      <c r="O41" s="4" t="s">
        <v>132</v>
      </c>
      <c r="P41" s="4" t="s">
        <v>35</v>
      </c>
      <c r="Q41" s="140">
        <v>45</v>
      </c>
      <c r="R41" s="140">
        <v>1</v>
      </c>
      <c r="S41" s="140">
        <v>95150</v>
      </c>
      <c r="U41" s="140">
        <v>42.817999999999998</v>
      </c>
      <c r="V41" s="154">
        <v>9.9999999999999995E-7</v>
      </c>
      <c r="W41" s="154">
        <v>1.03515509846907E-2</v>
      </c>
      <c r="X41" s="154">
        <v>2.1270601799188598E-3</v>
      </c>
    </row>
    <row r="42" spans="1:24">
      <c r="A42" s="4" t="s">
        <v>26</v>
      </c>
      <c r="B42" s="4">
        <v>7209</v>
      </c>
      <c r="C42" s="4" t="s">
        <v>1607</v>
      </c>
      <c r="D42" s="4" t="s">
        <v>1608</v>
      </c>
      <c r="E42" s="4" t="s">
        <v>1305</v>
      </c>
      <c r="F42" s="4" t="s">
        <v>1609</v>
      </c>
      <c r="G42" s="4" t="s">
        <v>1610</v>
      </c>
      <c r="H42" s="4" t="s">
        <v>328</v>
      </c>
      <c r="I42" s="4" t="s">
        <v>939</v>
      </c>
      <c r="J42" s="4" t="s">
        <v>31</v>
      </c>
      <c r="K42" s="4" t="s">
        <v>31</v>
      </c>
      <c r="L42" s="2" t="s">
        <v>334</v>
      </c>
      <c r="M42" s="2" t="s">
        <v>40</v>
      </c>
      <c r="N42" s="4" t="s">
        <v>470</v>
      </c>
      <c r="O42" s="4" t="s">
        <v>132</v>
      </c>
      <c r="P42" s="4" t="s">
        <v>35</v>
      </c>
      <c r="Q42" s="140">
        <v>182</v>
      </c>
      <c r="R42" s="140">
        <v>1</v>
      </c>
      <c r="S42" s="140">
        <v>22540</v>
      </c>
      <c r="U42" s="140">
        <v>41.023000000000003</v>
      </c>
      <c r="V42" s="154">
        <v>2.5000000000000001E-5</v>
      </c>
      <c r="W42" s="154">
        <v>9.9176646402701907E-3</v>
      </c>
      <c r="X42" s="154">
        <v>2.03790422955043E-3</v>
      </c>
    </row>
    <row r="43" spans="1:24">
      <c r="A43" s="4" t="s">
        <v>26</v>
      </c>
      <c r="B43" s="4">
        <v>7209</v>
      </c>
      <c r="C43" s="4" t="s">
        <v>1611</v>
      </c>
      <c r="D43" s="4" t="s">
        <v>1612</v>
      </c>
      <c r="E43" s="4" t="s">
        <v>1305</v>
      </c>
      <c r="F43" s="4" t="s">
        <v>1611</v>
      </c>
      <c r="G43" s="4" t="s">
        <v>1613</v>
      </c>
      <c r="H43" s="4" t="s">
        <v>328</v>
      </c>
      <c r="I43" s="4" t="s">
        <v>939</v>
      </c>
      <c r="J43" s="4" t="s">
        <v>31</v>
      </c>
      <c r="K43" s="4" t="s">
        <v>31</v>
      </c>
      <c r="L43" s="2" t="s">
        <v>334</v>
      </c>
      <c r="M43" s="2" t="s">
        <v>40</v>
      </c>
      <c r="N43" s="4" t="s">
        <v>445</v>
      </c>
      <c r="O43" s="4" t="s">
        <v>132</v>
      </c>
      <c r="P43" s="4" t="s">
        <v>35</v>
      </c>
      <c r="Q43" s="140">
        <v>3784</v>
      </c>
      <c r="R43" s="140">
        <v>1</v>
      </c>
      <c r="S43" s="140">
        <v>4273</v>
      </c>
      <c r="U43" s="140">
        <v>161.69</v>
      </c>
      <c r="V43" s="154">
        <v>4.8000000000000001E-5</v>
      </c>
      <c r="W43" s="154">
        <v>3.9090222250503903E-2</v>
      </c>
      <c r="X43" s="154">
        <v>8.0323475483234305E-3</v>
      </c>
    </row>
    <row r="44" spans="1:24">
      <c r="A44" s="4" t="s">
        <v>26</v>
      </c>
      <c r="B44" s="4">
        <v>7209</v>
      </c>
      <c r="C44" s="4" t="s">
        <v>1614</v>
      </c>
      <c r="D44" s="4" t="s">
        <v>1615</v>
      </c>
      <c r="E44" s="4" t="s">
        <v>1305</v>
      </c>
      <c r="F44" s="4" t="s">
        <v>1616</v>
      </c>
      <c r="G44" s="4" t="s">
        <v>1617</v>
      </c>
      <c r="H44" s="4" t="s">
        <v>328</v>
      </c>
      <c r="I44" s="4" t="s">
        <v>939</v>
      </c>
      <c r="J44" s="4" t="s">
        <v>31</v>
      </c>
      <c r="K44" s="4" t="s">
        <v>31</v>
      </c>
      <c r="L44" s="2" t="s">
        <v>334</v>
      </c>
      <c r="M44" s="2" t="s">
        <v>40</v>
      </c>
      <c r="N44" s="4" t="s">
        <v>447</v>
      </c>
      <c r="O44" s="4" t="s">
        <v>132</v>
      </c>
      <c r="P44" s="4" t="s">
        <v>35</v>
      </c>
      <c r="Q44" s="140">
        <v>543</v>
      </c>
      <c r="R44" s="140">
        <v>1</v>
      </c>
      <c r="S44" s="140">
        <v>3478</v>
      </c>
      <c r="U44" s="140">
        <v>18.885999999999999</v>
      </c>
      <c r="V44" s="154">
        <v>3.8999999999999999E-5</v>
      </c>
      <c r="W44" s="154">
        <v>4.5657647032968998E-3</v>
      </c>
      <c r="X44" s="154">
        <v>9.3818368915198004E-4</v>
      </c>
    </row>
    <row r="45" spans="1:24">
      <c r="A45" s="4" t="s">
        <v>26</v>
      </c>
      <c r="B45" s="4">
        <v>7209</v>
      </c>
      <c r="C45" s="4" t="s">
        <v>1618</v>
      </c>
      <c r="D45" s="4" t="s">
        <v>1619</v>
      </c>
      <c r="E45" s="4" t="s">
        <v>1305</v>
      </c>
      <c r="F45" s="4" t="s">
        <v>1620</v>
      </c>
      <c r="G45" s="4" t="s">
        <v>1621</v>
      </c>
      <c r="H45" s="4" t="s">
        <v>328</v>
      </c>
      <c r="I45" s="4" t="s">
        <v>939</v>
      </c>
      <c r="J45" s="4" t="s">
        <v>31</v>
      </c>
      <c r="K45" s="4" t="s">
        <v>31</v>
      </c>
      <c r="L45" s="2" t="s">
        <v>334</v>
      </c>
      <c r="M45" s="2" t="s">
        <v>40</v>
      </c>
      <c r="N45" s="4" t="s">
        <v>470</v>
      </c>
      <c r="O45" s="4" t="s">
        <v>132</v>
      </c>
      <c r="P45" s="4" t="s">
        <v>35</v>
      </c>
      <c r="Q45" s="140">
        <v>4570</v>
      </c>
      <c r="R45" s="140">
        <v>1</v>
      </c>
      <c r="S45" s="140">
        <v>774</v>
      </c>
      <c r="T45" s="139">
        <v>0.628</v>
      </c>
      <c r="U45" s="140">
        <v>36</v>
      </c>
      <c r="V45" s="154">
        <v>2.0999999999999999E-5</v>
      </c>
      <c r="W45" s="154">
        <v>8.7033969458292001E-3</v>
      </c>
      <c r="X45" s="154">
        <v>1.7883937490024301E-3</v>
      </c>
    </row>
    <row r="46" spans="1:24">
      <c r="A46" s="4" t="s">
        <v>26</v>
      </c>
      <c r="B46" s="4">
        <v>7209</v>
      </c>
      <c r="C46" s="4" t="s">
        <v>1622</v>
      </c>
      <c r="D46" s="4" t="s">
        <v>1623</v>
      </c>
      <c r="E46" s="4" t="s">
        <v>1305</v>
      </c>
      <c r="F46" s="4" t="s">
        <v>1624</v>
      </c>
      <c r="G46" s="4" t="s">
        <v>1625</v>
      </c>
      <c r="H46" s="4" t="s">
        <v>328</v>
      </c>
      <c r="I46" s="4" t="s">
        <v>939</v>
      </c>
      <c r="J46" s="4" t="s">
        <v>31</v>
      </c>
      <c r="K46" s="4" t="s">
        <v>306</v>
      </c>
      <c r="L46" s="2" t="s">
        <v>334</v>
      </c>
      <c r="M46" s="2" t="s">
        <v>40</v>
      </c>
      <c r="N46" s="4" t="s">
        <v>468</v>
      </c>
      <c r="O46" s="4" t="s">
        <v>132</v>
      </c>
      <c r="P46" s="4" t="s">
        <v>35</v>
      </c>
      <c r="Q46" s="140">
        <v>220</v>
      </c>
      <c r="R46" s="140">
        <v>1</v>
      </c>
      <c r="S46" s="140">
        <v>13100</v>
      </c>
      <c r="U46" s="140">
        <v>28.82</v>
      </c>
      <c r="V46" s="154">
        <v>1.8E-5</v>
      </c>
      <c r="W46" s="154">
        <v>6.9675179395991202E-3</v>
      </c>
      <c r="X46" s="154">
        <v>1.43170139277776E-3</v>
      </c>
    </row>
    <row r="47" spans="1:24">
      <c r="A47" s="4" t="s">
        <v>26</v>
      </c>
      <c r="B47" s="4">
        <v>7209</v>
      </c>
      <c r="C47" s="4" t="s">
        <v>1626</v>
      </c>
      <c r="D47" s="4" t="s">
        <v>1627</v>
      </c>
      <c r="E47" s="4" t="s">
        <v>1305</v>
      </c>
      <c r="F47" s="4" t="s">
        <v>1628</v>
      </c>
      <c r="G47" s="4" t="s">
        <v>1629</v>
      </c>
      <c r="H47" s="4" t="s">
        <v>328</v>
      </c>
      <c r="I47" s="4" t="s">
        <v>939</v>
      </c>
      <c r="J47" s="4" t="s">
        <v>31</v>
      </c>
      <c r="K47" s="4" t="s">
        <v>31</v>
      </c>
      <c r="L47" s="2" t="s">
        <v>334</v>
      </c>
      <c r="M47" s="2" t="s">
        <v>40</v>
      </c>
      <c r="N47" s="4" t="s">
        <v>470</v>
      </c>
      <c r="O47" s="4" t="s">
        <v>132</v>
      </c>
      <c r="P47" s="4" t="s">
        <v>35</v>
      </c>
      <c r="Q47" s="140">
        <v>360</v>
      </c>
      <c r="R47" s="140">
        <v>1</v>
      </c>
      <c r="S47" s="140">
        <v>26610</v>
      </c>
      <c r="U47" s="140">
        <v>95.796000000000006</v>
      </c>
      <c r="V47" s="154">
        <v>3.0000000000000001E-6</v>
      </c>
      <c r="W47" s="154">
        <v>2.31596234747341E-2</v>
      </c>
      <c r="X47" s="154">
        <v>4.7588919716355996E-3</v>
      </c>
    </row>
    <row r="48" spans="1:24">
      <c r="A48" s="4" t="s">
        <v>26</v>
      </c>
      <c r="B48" s="4">
        <v>7209</v>
      </c>
      <c r="C48" s="4" t="s">
        <v>176</v>
      </c>
      <c r="D48" s="4" t="s">
        <v>1630</v>
      </c>
      <c r="E48" s="4" t="s">
        <v>1305</v>
      </c>
      <c r="F48" s="4" t="s">
        <v>1631</v>
      </c>
      <c r="G48" s="4" t="s">
        <v>1632</v>
      </c>
      <c r="H48" s="4" t="s">
        <v>328</v>
      </c>
      <c r="I48" s="4" t="s">
        <v>939</v>
      </c>
      <c r="J48" s="4" t="s">
        <v>31</v>
      </c>
      <c r="K48" s="4" t="s">
        <v>31</v>
      </c>
      <c r="L48" s="2" t="s">
        <v>334</v>
      </c>
      <c r="M48" s="2" t="s">
        <v>40</v>
      </c>
      <c r="N48" s="4" t="s">
        <v>454</v>
      </c>
      <c r="O48" s="4" t="s">
        <v>132</v>
      </c>
      <c r="P48" s="4" t="s">
        <v>35</v>
      </c>
      <c r="Q48" s="140">
        <v>3472</v>
      </c>
      <c r="R48" s="140">
        <v>1</v>
      </c>
      <c r="S48" s="140">
        <v>3500</v>
      </c>
      <c r="T48" s="139">
        <v>0.91400000000000003</v>
      </c>
      <c r="U48" s="140">
        <v>122.434</v>
      </c>
      <c r="V48" s="154">
        <v>3.0000000000000001E-6</v>
      </c>
      <c r="W48" s="154">
        <v>2.9599597316623399E-2</v>
      </c>
      <c r="X48" s="154">
        <v>6.0821924064265297E-3</v>
      </c>
    </row>
    <row r="49" spans="1:24">
      <c r="A49" s="4" t="s">
        <v>26</v>
      </c>
      <c r="B49" s="4">
        <v>7209</v>
      </c>
      <c r="C49" s="4" t="s">
        <v>1633</v>
      </c>
      <c r="D49" s="4" t="s">
        <v>1634</v>
      </c>
      <c r="E49" s="4" t="s">
        <v>1305</v>
      </c>
      <c r="F49" s="4" t="s">
        <v>1635</v>
      </c>
      <c r="G49" s="4" t="s">
        <v>1636</v>
      </c>
      <c r="H49" s="4" t="s">
        <v>328</v>
      </c>
      <c r="I49" s="4" t="s">
        <v>939</v>
      </c>
      <c r="J49" s="4" t="s">
        <v>31</v>
      </c>
      <c r="K49" s="4" t="s">
        <v>31</v>
      </c>
      <c r="L49" s="2" t="s">
        <v>334</v>
      </c>
      <c r="M49" s="2" t="s">
        <v>40</v>
      </c>
      <c r="N49" s="4" t="s">
        <v>482</v>
      </c>
      <c r="O49" s="4" t="s">
        <v>132</v>
      </c>
      <c r="P49" s="4" t="s">
        <v>35</v>
      </c>
      <c r="Q49" s="140">
        <v>120</v>
      </c>
      <c r="R49" s="140">
        <v>1</v>
      </c>
      <c r="S49" s="140">
        <v>34140</v>
      </c>
      <c r="U49" s="140">
        <v>40.968000000000004</v>
      </c>
      <c r="V49" s="154">
        <v>9.0000000000000002E-6</v>
      </c>
      <c r="W49" s="154">
        <v>9.9044162022726197E-3</v>
      </c>
      <c r="X49" s="154">
        <v>2.03518191045521E-3</v>
      </c>
    </row>
    <row r="50" spans="1:24">
      <c r="A50" s="4" t="s">
        <v>26</v>
      </c>
      <c r="B50" s="4">
        <v>7209</v>
      </c>
      <c r="C50" s="4" t="s">
        <v>1637</v>
      </c>
      <c r="D50" s="4" t="s">
        <v>1638</v>
      </c>
      <c r="E50" s="4" t="s">
        <v>1305</v>
      </c>
      <c r="F50" s="4" t="s">
        <v>1639</v>
      </c>
      <c r="G50" s="4" t="s">
        <v>1640</v>
      </c>
      <c r="H50" s="4" t="s">
        <v>328</v>
      </c>
      <c r="I50" s="4" t="s">
        <v>939</v>
      </c>
      <c r="J50" s="4" t="s">
        <v>31</v>
      </c>
      <c r="K50" s="4" t="s">
        <v>31</v>
      </c>
      <c r="L50" s="2" t="s">
        <v>334</v>
      </c>
      <c r="M50" s="2" t="s">
        <v>40</v>
      </c>
      <c r="N50" s="4" t="s">
        <v>483</v>
      </c>
      <c r="O50" s="4" t="s">
        <v>132</v>
      </c>
      <c r="P50" s="4" t="s">
        <v>35</v>
      </c>
      <c r="Q50" s="140">
        <v>68</v>
      </c>
      <c r="R50" s="140">
        <v>1</v>
      </c>
      <c r="S50" s="140">
        <v>30030</v>
      </c>
      <c r="U50" s="140">
        <v>20.420000000000002</v>
      </c>
      <c r="V50" s="154">
        <v>3.9999999999999998E-6</v>
      </c>
      <c r="W50" s="154">
        <v>4.9368321767449697E-3</v>
      </c>
      <c r="X50" s="154">
        <v>1.0144314754017699E-3</v>
      </c>
    </row>
    <row r="51" spans="1:24">
      <c r="A51" s="4" t="s">
        <v>26</v>
      </c>
      <c r="B51" s="4">
        <v>7209</v>
      </c>
      <c r="C51" s="4" t="s">
        <v>1641</v>
      </c>
      <c r="D51" s="4" t="s">
        <v>1642</v>
      </c>
      <c r="E51" s="4" t="s">
        <v>1305</v>
      </c>
      <c r="F51" s="4" t="s">
        <v>1643</v>
      </c>
      <c r="G51" s="4" t="s">
        <v>1644</v>
      </c>
      <c r="H51" s="4" t="s">
        <v>328</v>
      </c>
      <c r="I51" s="4" t="s">
        <v>939</v>
      </c>
      <c r="J51" s="4" t="s">
        <v>31</v>
      </c>
      <c r="K51" s="4" t="s">
        <v>31</v>
      </c>
      <c r="L51" s="2" t="s">
        <v>334</v>
      </c>
      <c r="M51" s="2" t="s">
        <v>40</v>
      </c>
      <c r="N51" s="4" t="s">
        <v>446</v>
      </c>
      <c r="O51" s="4" t="s">
        <v>132</v>
      </c>
      <c r="P51" s="4" t="s">
        <v>35</v>
      </c>
      <c r="Q51" s="140">
        <v>371</v>
      </c>
      <c r="R51" s="140">
        <v>1</v>
      </c>
      <c r="S51" s="140">
        <v>8896</v>
      </c>
      <c r="U51" s="140">
        <v>33.003999999999998</v>
      </c>
      <c r="V51" s="154">
        <v>3.0000000000000001E-5</v>
      </c>
      <c r="W51" s="154">
        <v>7.9790796974809099E-3</v>
      </c>
      <c r="X51" s="154">
        <v>1.6395593976217899E-3</v>
      </c>
    </row>
    <row r="52" spans="1:24">
      <c r="A52" s="4" t="s">
        <v>26</v>
      </c>
      <c r="B52" s="4">
        <v>7209</v>
      </c>
      <c r="C52" s="4" t="s">
        <v>1645</v>
      </c>
      <c r="D52" s="4" t="s">
        <v>1646</v>
      </c>
      <c r="E52" s="4" t="s">
        <v>1305</v>
      </c>
      <c r="F52" s="4" t="s">
        <v>1647</v>
      </c>
      <c r="G52" s="4" t="s">
        <v>1648</v>
      </c>
      <c r="H52" s="4" t="s">
        <v>328</v>
      </c>
      <c r="I52" s="4" t="s">
        <v>939</v>
      </c>
      <c r="J52" s="4" t="s">
        <v>31</v>
      </c>
      <c r="K52" s="4" t="s">
        <v>306</v>
      </c>
      <c r="L52" s="2" t="s">
        <v>334</v>
      </c>
      <c r="M52" s="2" t="s">
        <v>40</v>
      </c>
      <c r="N52" s="4" t="s">
        <v>487</v>
      </c>
      <c r="O52" s="4" t="s">
        <v>132</v>
      </c>
      <c r="P52" s="4" t="s">
        <v>35</v>
      </c>
      <c r="Q52" s="140">
        <v>326</v>
      </c>
      <c r="R52" s="140">
        <v>1</v>
      </c>
      <c r="S52" s="140">
        <v>8289</v>
      </c>
      <c r="U52" s="140">
        <v>27.021999999999998</v>
      </c>
      <c r="V52" s="154">
        <v>6.9999999999999999E-6</v>
      </c>
      <c r="W52" s="154">
        <v>6.53286763415541E-3</v>
      </c>
      <c r="X52" s="154">
        <v>1.3423884619651501E-3</v>
      </c>
    </row>
    <row r="53" spans="1:24">
      <c r="A53" s="4" t="s">
        <v>26</v>
      </c>
      <c r="B53" s="4">
        <v>7209</v>
      </c>
      <c r="C53" s="4" t="s">
        <v>1649</v>
      </c>
      <c r="D53" s="4" t="s">
        <v>1650</v>
      </c>
      <c r="E53" s="4" t="s">
        <v>1305</v>
      </c>
      <c r="F53" s="4" t="s">
        <v>1651</v>
      </c>
      <c r="G53" s="4" t="s">
        <v>1652</v>
      </c>
      <c r="H53" s="4" t="s">
        <v>328</v>
      </c>
      <c r="I53" s="4" t="s">
        <v>939</v>
      </c>
      <c r="J53" s="4" t="s">
        <v>31</v>
      </c>
      <c r="K53" s="4" t="s">
        <v>31</v>
      </c>
      <c r="L53" s="2" t="s">
        <v>334</v>
      </c>
      <c r="M53" s="2" t="s">
        <v>40</v>
      </c>
      <c r="N53" s="4" t="s">
        <v>467</v>
      </c>
      <c r="O53" s="4" t="s">
        <v>132</v>
      </c>
      <c r="P53" s="4" t="s">
        <v>35</v>
      </c>
      <c r="Q53" s="140">
        <v>67</v>
      </c>
      <c r="R53" s="140">
        <v>1</v>
      </c>
      <c r="S53" s="140">
        <v>48200</v>
      </c>
      <c r="U53" s="140">
        <v>32.293999999999997</v>
      </c>
      <c r="V53" s="154">
        <v>3.9999999999999998E-6</v>
      </c>
      <c r="W53" s="154">
        <v>7.8073915455036096E-3</v>
      </c>
      <c r="X53" s="154">
        <v>1.60428052666082E-3</v>
      </c>
    </row>
    <row r="54" spans="1:24">
      <c r="A54" s="4" t="s">
        <v>26</v>
      </c>
      <c r="B54" s="4">
        <v>7209</v>
      </c>
      <c r="C54" s="4" t="s">
        <v>1653</v>
      </c>
      <c r="D54" s="4" t="s">
        <v>1654</v>
      </c>
      <c r="E54" s="4" t="s">
        <v>1305</v>
      </c>
      <c r="F54" s="4" t="s">
        <v>1655</v>
      </c>
      <c r="G54" s="4" t="s">
        <v>1656</v>
      </c>
      <c r="H54" s="4" t="s">
        <v>328</v>
      </c>
      <c r="I54" s="4" t="s">
        <v>939</v>
      </c>
      <c r="J54" s="4" t="s">
        <v>31</v>
      </c>
      <c r="K54" s="4" t="s">
        <v>306</v>
      </c>
      <c r="L54" s="2" t="s">
        <v>334</v>
      </c>
      <c r="M54" s="2" t="s">
        <v>40</v>
      </c>
      <c r="N54" s="4" t="s">
        <v>464</v>
      </c>
      <c r="O54" s="4" t="s">
        <v>132</v>
      </c>
      <c r="P54" s="4" t="s">
        <v>35</v>
      </c>
      <c r="Q54" s="140">
        <v>200</v>
      </c>
      <c r="R54" s="140">
        <v>1</v>
      </c>
      <c r="S54" s="140">
        <v>30800</v>
      </c>
      <c r="U54" s="140">
        <v>61.6</v>
      </c>
      <c r="V54" s="154">
        <v>5.0000000000000004E-6</v>
      </c>
      <c r="W54" s="154">
        <v>1.4892404756395101E-2</v>
      </c>
      <c r="X54" s="154">
        <v>3.0601251143341402E-3</v>
      </c>
    </row>
    <row r="55" spans="1:24">
      <c r="A55" s="4" t="s">
        <v>26</v>
      </c>
      <c r="B55" s="4">
        <v>7209</v>
      </c>
      <c r="C55" s="4" t="s">
        <v>1657</v>
      </c>
      <c r="D55" s="4" t="s">
        <v>1658</v>
      </c>
      <c r="E55" s="4" t="s">
        <v>1305</v>
      </c>
      <c r="F55" s="4" t="s">
        <v>1659</v>
      </c>
      <c r="G55" s="4" t="s">
        <v>1660</v>
      </c>
      <c r="H55" s="4" t="s">
        <v>328</v>
      </c>
      <c r="I55" s="4" t="s">
        <v>939</v>
      </c>
      <c r="J55" s="4" t="s">
        <v>31</v>
      </c>
      <c r="K55" s="4" t="s">
        <v>31</v>
      </c>
      <c r="L55" s="2" t="s">
        <v>334</v>
      </c>
      <c r="M55" s="2" t="s">
        <v>40</v>
      </c>
      <c r="N55" s="4" t="s">
        <v>468</v>
      </c>
      <c r="O55" s="4" t="s">
        <v>132</v>
      </c>
      <c r="P55" s="4" t="s">
        <v>35</v>
      </c>
      <c r="Q55" s="140">
        <v>1140</v>
      </c>
      <c r="R55" s="140">
        <v>1</v>
      </c>
      <c r="S55" s="140">
        <v>1753</v>
      </c>
      <c r="U55" s="140">
        <v>19.984000000000002</v>
      </c>
      <c r="V55" s="154">
        <v>1.2E-5</v>
      </c>
      <c r="W55" s="154">
        <v>4.8313765443628301E-3</v>
      </c>
      <c r="X55" s="154">
        <v>9.9276221282266694E-4</v>
      </c>
    </row>
    <row r="56" spans="1:24">
      <c r="A56" s="4" t="s">
        <v>26</v>
      </c>
      <c r="B56" s="4">
        <v>7209</v>
      </c>
      <c r="C56" s="4" t="s">
        <v>1661</v>
      </c>
      <c r="D56" s="4" t="s">
        <v>1662</v>
      </c>
      <c r="E56" s="4" t="s">
        <v>1305</v>
      </c>
      <c r="F56" s="4" t="s">
        <v>1663</v>
      </c>
      <c r="G56" s="4" t="s">
        <v>1664</v>
      </c>
      <c r="H56" s="4" t="s">
        <v>328</v>
      </c>
      <c r="I56" s="4" t="s">
        <v>939</v>
      </c>
      <c r="J56" s="4" t="s">
        <v>31</v>
      </c>
      <c r="K56" s="4" t="s">
        <v>31</v>
      </c>
      <c r="L56" s="2" t="s">
        <v>334</v>
      </c>
      <c r="M56" s="2" t="s">
        <v>40</v>
      </c>
      <c r="N56" s="4" t="s">
        <v>470</v>
      </c>
      <c r="O56" s="4" t="s">
        <v>132</v>
      </c>
      <c r="P56" s="4" t="s">
        <v>35</v>
      </c>
      <c r="Q56" s="140">
        <v>2821</v>
      </c>
      <c r="R56" s="140">
        <v>1</v>
      </c>
      <c r="S56" s="140">
        <v>1566</v>
      </c>
      <c r="U56" s="140">
        <v>44.177</v>
      </c>
      <c r="V56" s="154">
        <v>1.5E-5</v>
      </c>
      <c r="W56" s="154">
        <v>1.06801896101721E-2</v>
      </c>
      <c r="X56" s="154">
        <v>2.19458959023414E-3</v>
      </c>
    </row>
    <row r="57" spans="1:24">
      <c r="A57" s="4" t="s">
        <v>26</v>
      </c>
      <c r="B57" s="4">
        <v>7209</v>
      </c>
      <c r="C57" s="4" t="s">
        <v>1665</v>
      </c>
      <c r="D57" s="4" t="s">
        <v>1666</v>
      </c>
      <c r="E57" s="4" t="s">
        <v>1305</v>
      </c>
      <c r="F57" s="4" t="s">
        <v>1667</v>
      </c>
      <c r="G57" s="4" t="s">
        <v>1668</v>
      </c>
      <c r="H57" s="4" t="s">
        <v>328</v>
      </c>
      <c r="I57" s="4" t="s">
        <v>939</v>
      </c>
      <c r="J57" s="4" t="s">
        <v>31</v>
      </c>
      <c r="K57" s="4" t="s">
        <v>31</v>
      </c>
      <c r="L57" s="2" t="s">
        <v>334</v>
      </c>
      <c r="M57" s="2" t="s">
        <v>40</v>
      </c>
      <c r="N57" s="4" t="s">
        <v>482</v>
      </c>
      <c r="O57" s="4" t="s">
        <v>132</v>
      </c>
      <c r="P57" s="4" t="s">
        <v>35</v>
      </c>
      <c r="Q57" s="140">
        <v>82</v>
      </c>
      <c r="R57" s="140">
        <v>1</v>
      </c>
      <c r="S57" s="140">
        <v>22050</v>
      </c>
      <c r="U57" s="140">
        <v>18.081</v>
      </c>
      <c r="V57" s="154">
        <v>6.0000000000000002E-6</v>
      </c>
      <c r="W57" s="154">
        <v>4.3712592597464203E-3</v>
      </c>
      <c r="X57" s="154">
        <v>8.9821626935512205E-4</v>
      </c>
    </row>
    <row r="58" spans="1:24">
      <c r="A58" s="4" t="s">
        <v>26</v>
      </c>
      <c r="B58" s="4">
        <v>7209</v>
      </c>
      <c r="C58" s="4" t="s">
        <v>1669</v>
      </c>
      <c r="D58" s="4" t="s">
        <v>1670</v>
      </c>
      <c r="E58" s="4" t="s">
        <v>1305</v>
      </c>
      <c r="F58" s="4" t="s">
        <v>1671</v>
      </c>
      <c r="G58" s="4" t="s">
        <v>1672</v>
      </c>
      <c r="H58" s="4" t="s">
        <v>328</v>
      </c>
      <c r="I58" s="4" t="s">
        <v>939</v>
      </c>
      <c r="J58" s="4" t="s">
        <v>31</v>
      </c>
      <c r="K58" s="4" t="s">
        <v>31</v>
      </c>
      <c r="L58" s="2" t="s">
        <v>334</v>
      </c>
      <c r="M58" s="2" t="s">
        <v>40</v>
      </c>
      <c r="N58" s="4" t="s">
        <v>470</v>
      </c>
      <c r="O58" s="4" t="s">
        <v>132</v>
      </c>
      <c r="P58" s="4" t="s">
        <v>35</v>
      </c>
      <c r="Q58" s="140">
        <v>2146</v>
      </c>
      <c r="R58" s="140">
        <v>1</v>
      </c>
      <c r="S58" s="140">
        <v>266.2</v>
      </c>
      <c r="U58" s="140">
        <v>5.7130000000000001</v>
      </c>
      <c r="V58" s="154">
        <v>1.5E-5</v>
      </c>
      <c r="W58" s="154">
        <v>1.3810897048121701E-3</v>
      </c>
      <c r="X58" s="154">
        <v>2.8378944569238898E-4</v>
      </c>
    </row>
    <row r="59" spans="1:24">
      <c r="A59" s="4" t="s">
        <v>26</v>
      </c>
      <c r="B59" s="4">
        <v>7209</v>
      </c>
      <c r="C59" s="4" t="s">
        <v>1673</v>
      </c>
      <c r="D59" s="4" t="s">
        <v>1674</v>
      </c>
      <c r="E59" s="4" t="s">
        <v>1305</v>
      </c>
      <c r="F59" s="4" t="s">
        <v>1675</v>
      </c>
      <c r="G59" s="4" t="s">
        <v>1676</v>
      </c>
      <c r="H59" s="4" t="s">
        <v>328</v>
      </c>
      <c r="I59" s="4" t="s">
        <v>939</v>
      </c>
      <c r="J59" s="4" t="s">
        <v>31</v>
      </c>
      <c r="K59" s="4" t="s">
        <v>31</v>
      </c>
      <c r="L59" s="2" t="s">
        <v>334</v>
      </c>
      <c r="M59" s="2" t="s">
        <v>40</v>
      </c>
      <c r="N59" s="4" t="s">
        <v>460</v>
      </c>
      <c r="O59" s="4" t="s">
        <v>132</v>
      </c>
      <c r="P59" s="4" t="s">
        <v>35</v>
      </c>
      <c r="Q59" s="140">
        <v>8955</v>
      </c>
      <c r="R59" s="140">
        <v>1</v>
      </c>
      <c r="S59" s="140">
        <v>302.8</v>
      </c>
      <c r="U59" s="140">
        <v>27.116</v>
      </c>
      <c r="V59" s="154">
        <v>7.9999999999999996E-6</v>
      </c>
      <c r="W59" s="154">
        <v>6.5554963530709796E-3</v>
      </c>
      <c r="X59" s="154">
        <v>1.3470382624635501E-3</v>
      </c>
    </row>
    <row r="60" spans="1:24">
      <c r="A60" s="4" t="s">
        <v>26</v>
      </c>
      <c r="B60" s="4">
        <v>7209</v>
      </c>
      <c r="C60" s="4" t="s">
        <v>1677</v>
      </c>
      <c r="D60" s="4" t="s">
        <v>1678</v>
      </c>
      <c r="E60" s="4" t="s">
        <v>1305</v>
      </c>
      <c r="F60" s="4" t="s">
        <v>1679</v>
      </c>
      <c r="G60" s="4" t="s">
        <v>1680</v>
      </c>
      <c r="H60" s="4" t="s">
        <v>328</v>
      </c>
      <c r="I60" s="4" t="s">
        <v>939</v>
      </c>
      <c r="J60" s="4" t="s">
        <v>31</v>
      </c>
      <c r="K60" s="4" t="s">
        <v>31</v>
      </c>
      <c r="L60" s="2" t="s">
        <v>334</v>
      </c>
      <c r="M60" s="2" t="s">
        <v>40</v>
      </c>
      <c r="N60" s="4" t="s">
        <v>482</v>
      </c>
      <c r="O60" s="4" t="s">
        <v>132</v>
      </c>
      <c r="P60" s="4" t="s">
        <v>35</v>
      </c>
      <c r="Q60" s="140">
        <v>1604</v>
      </c>
      <c r="R60" s="140">
        <v>1</v>
      </c>
      <c r="S60" s="140">
        <v>2585</v>
      </c>
      <c r="U60" s="140">
        <v>41.463000000000001</v>
      </c>
      <c r="V60" s="154">
        <v>6.0000000000000002E-6</v>
      </c>
      <c r="W60" s="154">
        <v>1.0024184015849201E-2</v>
      </c>
      <c r="X60" s="154">
        <v>2.05979207249484E-3</v>
      </c>
    </row>
    <row r="61" spans="1:24">
      <c r="A61" s="4" t="s">
        <v>26</v>
      </c>
      <c r="B61" s="4">
        <v>7209</v>
      </c>
      <c r="C61" s="4" t="s">
        <v>1681</v>
      </c>
      <c r="D61" s="4" t="s">
        <v>1682</v>
      </c>
      <c r="E61" s="4" t="s">
        <v>1305</v>
      </c>
      <c r="F61" s="4" t="s">
        <v>1683</v>
      </c>
      <c r="G61" s="4" t="s">
        <v>1684</v>
      </c>
      <c r="H61" s="4" t="s">
        <v>328</v>
      </c>
      <c r="I61" s="4" t="s">
        <v>939</v>
      </c>
      <c r="J61" s="4" t="s">
        <v>31</v>
      </c>
      <c r="K61" s="4" t="s">
        <v>31</v>
      </c>
      <c r="L61" s="2" t="s">
        <v>334</v>
      </c>
      <c r="M61" s="2" t="s">
        <v>40</v>
      </c>
      <c r="N61" s="4" t="s">
        <v>468</v>
      </c>
      <c r="O61" s="4" t="s">
        <v>132</v>
      </c>
      <c r="P61" s="4" t="s">
        <v>35</v>
      </c>
      <c r="Q61" s="140">
        <v>114</v>
      </c>
      <c r="R61" s="140">
        <v>1</v>
      </c>
      <c r="S61" s="140">
        <v>30040</v>
      </c>
      <c r="T61" s="139">
        <v>0.30099999999999999</v>
      </c>
      <c r="U61" s="140">
        <v>34.546999999999997</v>
      </c>
      <c r="V61" s="154">
        <v>1.2999999999999999E-5</v>
      </c>
      <c r="W61" s="154">
        <v>8.3520764142724097E-3</v>
      </c>
      <c r="X61" s="154">
        <v>1.71620360917048E-3</v>
      </c>
    </row>
    <row r="62" spans="1:24">
      <c r="A62" s="4" t="s">
        <v>26</v>
      </c>
      <c r="B62" s="4">
        <v>7209</v>
      </c>
      <c r="C62" s="4" t="s">
        <v>1685</v>
      </c>
      <c r="D62" s="4" t="s">
        <v>1686</v>
      </c>
      <c r="E62" s="4" t="s">
        <v>322</v>
      </c>
      <c r="F62" s="4" t="s">
        <v>1687</v>
      </c>
      <c r="G62" s="4" t="s">
        <v>1688</v>
      </c>
      <c r="H62" s="4" t="s">
        <v>328</v>
      </c>
      <c r="I62" s="4" t="s">
        <v>939</v>
      </c>
      <c r="J62" s="4" t="s">
        <v>91</v>
      </c>
      <c r="K62" s="4" t="s">
        <v>92</v>
      </c>
      <c r="L62" s="2" t="s">
        <v>334</v>
      </c>
      <c r="M62" s="2" t="s">
        <v>353</v>
      </c>
      <c r="N62" s="4" t="s">
        <v>556</v>
      </c>
      <c r="O62" s="4" t="s">
        <v>132</v>
      </c>
      <c r="P62" s="4" t="s">
        <v>96</v>
      </c>
      <c r="Q62" s="140">
        <v>150</v>
      </c>
      <c r="R62" s="140">
        <v>3.681</v>
      </c>
      <c r="S62" s="140">
        <v>152.26</v>
      </c>
      <c r="U62" s="140">
        <v>84.07</v>
      </c>
      <c r="V62" s="154">
        <v>0</v>
      </c>
      <c r="W62" s="154">
        <v>2.0324834646809099E-2</v>
      </c>
      <c r="X62" s="154">
        <v>4.1763931322562802E-3</v>
      </c>
    </row>
    <row r="63" spans="1:24">
      <c r="A63" s="4" t="s">
        <v>26</v>
      </c>
      <c r="B63" s="4">
        <v>7209</v>
      </c>
      <c r="C63" s="4" t="s">
        <v>1689</v>
      </c>
      <c r="D63" s="4" t="s">
        <v>1690</v>
      </c>
      <c r="E63" s="4" t="s">
        <v>322</v>
      </c>
      <c r="F63" s="4" t="s">
        <v>1691</v>
      </c>
      <c r="G63" s="4" t="s">
        <v>1692</v>
      </c>
      <c r="H63" s="4" t="s">
        <v>328</v>
      </c>
      <c r="I63" s="4" t="s">
        <v>939</v>
      </c>
      <c r="J63" s="4" t="s">
        <v>91</v>
      </c>
      <c r="K63" s="4" t="s">
        <v>92</v>
      </c>
      <c r="L63" s="2" t="s">
        <v>334</v>
      </c>
      <c r="M63" s="2" t="s">
        <v>353</v>
      </c>
      <c r="N63" s="4" t="s">
        <v>507</v>
      </c>
      <c r="O63" s="4" t="s">
        <v>132</v>
      </c>
      <c r="P63" s="4" t="s">
        <v>96</v>
      </c>
      <c r="Q63" s="140">
        <v>115</v>
      </c>
      <c r="R63" s="140">
        <v>3.681</v>
      </c>
      <c r="S63" s="140">
        <v>180.38</v>
      </c>
      <c r="U63" s="140">
        <v>76.358000000000004</v>
      </c>
      <c r="V63" s="154">
        <v>0</v>
      </c>
      <c r="W63" s="154">
        <v>1.8460189695827901E-2</v>
      </c>
      <c r="X63" s="154">
        <v>3.79324165758504E-3</v>
      </c>
    </row>
    <row r="64" spans="1:24">
      <c r="A64" s="4" t="s">
        <v>26</v>
      </c>
      <c r="B64" s="4">
        <v>7209</v>
      </c>
      <c r="C64" s="4" t="s">
        <v>1693</v>
      </c>
      <c r="D64" s="4" t="s">
        <v>1694</v>
      </c>
      <c r="E64" s="4" t="s">
        <v>322</v>
      </c>
      <c r="F64" s="4" t="s">
        <v>1695</v>
      </c>
      <c r="G64" s="4" t="s">
        <v>1696</v>
      </c>
      <c r="H64" s="4" t="s">
        <v>328</v>
      </c>
      <c r="I64" s="4" t="s">
        <v>939</v>
      </c>
      <c r="J64" s="4" t="s">
        <v>91</v>
      </c>
      <c r="K64" s="4" t="s">
        <v>92</v>
      </c>
      <c r="L64" s="2" t="s">
        <v>334</v>
      </c>
      <c r="M64" s="2" t="s">
        <v>353</v>
      </c>
      <c r="N64" s="4" t="s">
        <v>553</v>
      </c>
      <c r="O64" s="4" t="s">
        <v>132</v>
      </c>
      <c r="P64" s="4" t="s">
        <v>96</v>
      </c>
      <c r="Q64" s="140">
        <v>115</v>
      </c>
      <c r="R64" s="140">
        <v>3.681</v>
      </c>
      <c r="S64" s="140">
        <v>171.48</v>
      </c>
      <c r="U64" s="140">
        <v>72.59</v>
      </c>
      <c r="V64" s="154">
        <v>0</v>
      </c>
      <c r="W64" s="154">
        <v>1.7549358737335499E-2</v>
      </c>
      <c r="X64" s="154">
        <v>3.60608204591796E-3</v>
      </c>
    </row>
    <row r="65" spans="1:24">
      <c r="A65" s="4" t="s">
        <v>26</v>
      </c>
      <c r="B65" s="4">
        <v>7209</v>
      </c>
      <c r="C65" s="4" t="s">
        <v>1697</v>
      </c>
      <c r="D65" s="4" t="s">
        <v>1698</v>
      </c>
      <c r="E65" s="4" t="s">
        <v>322</v>
      </c>
      <c r="F65" s="4" t="s">
        <v>1699</v>
      </c>
      <c r="G65" s="4" t="s">
        <v>1700</v>
      </c>
      <c r="H65" s="4" t="s">
        <v>328</v>
      </c>
      <c r="I65" s="4" t="s">
        <v>939</v>
      </c>
      <c r="J65" s="4" t="s">
        <v>91</v>
      </c>
      <c r="K65" s="4" t="s">
        <v>92</v>
      </c>
      <c r="L65" s="2" t="s">
        <v>334</v>
      </c>
      <c r="M65" s="2" t="s">
        <v>351</v>
      </c>
      <c r="N65" s="4" t="s">
        <v>543</v>
      </c>
      <c r="O65" s="4" t="s">
        <v>132</v>
      </c>
      <c r="P65" s="4" t="s">
        <v>96</v>
      </c>
      <c r="Q65" s="140">
        <v>154</v>
      </c>
      <c r="R65" s="140">
        <v>3.681</v>
      </c>
      <c r="S65" s="140">
        <v>37.92</v>
      </c>
      <c r="T65" s="139">
        <v>3.6999999999999998E-2</v>
      </c>
      <c r="U65" s="140">
        <v>21.632000000000001</v>
      </c>
      <c r="V65" s="154">
        <v>0</v>
      </c>
      <c r="W65" s="154">
        <v>5.2297270580508896E-3</v>
      </c>
      <c r="X65" s="154">
        <v>1.0746161800754201E-3</v>
      </c>
    </row>
    <row r="66" spans="1:24">
      <c r="A66" s="4" t="s">
        <v>26</v>
      </c>
      <c r="B66" s="4">
        <v>7209</v>
      </c>
      <c r="C66" s="4" t="s">
        <v>1653</v>
      </c>
      <c r="D66" s="4" t="s">
        <v>1654</v>
      </c>
      <c r="E66" s="4" t="s">
        <v>1305</v>
      </c>
      <c r="F66" s="4" t="s">
        <v>1701</v>
      </c>
      <c r="G66" s="4" t="s">
        <v>1656</v>
      </c>
      <c r="H66" s="4" t="s">
        <v>328</v>
      </c>
      <c r="I66" s="4" t="s">
        <v>939</v>
      </c>
      <c r="J66" s="4" t="s">
        <v>31</v>
      </c>
      <c r="K66" s="4" t="s">
        <v>306</v>
      </c>
      <c r="L66" s="2" t="s">
        <v>334</v>
      </c>
      <c r="M66" s="2" t="s">
        <v>353</v>
      </c>
      <c r="N66" s="4" t="s">
        <v>555</v>
      </c>
      <c r="O66" s="4" t="s">
        <v>132</v>
      </c>
      <c r="P66" s="4" t="s">
        <v>96</v>
      </c>
      <c r="Q66" s="140">
        <v>254</v>
      </c>
      <c r="R66" s="140">
        <v>3.681</v>
      </c>
      <c r="S66" s="140">
        <v>83.77</v>
      </c>
      <c r="U66" s="140">
        <v>78.322999999999993</v>
      </c>
      <c r="V66" s="154">
        <v>6.0000000000000002E-6</v>
      </c>
      <c r="W66" s="154">
        <v>1.8935299057938299E-2</v>
      </c>
      <c r="X66" s="154">
        <v>3.8908682071471402E-3</v>
      </c>
    </row>
    <row r="67" spans="1:24">
      <c r="A67" s="4" t="s">
        <v>26</v>
      </c>
      <c r="B67" s="4">
        <v>7209</v>
      </c>
      <c r="C67" s="4" t="s">
        <v>1702</v>
      </c>
      <c r="D67" s="4" t="s">
        <v>1703</v>
      </c>
      <c r="E67" s="4" t="s">
        <v>322</v>
      </c>
      <c r="F67" s="4" t="s">
        <v>1704</v>
      </c>
      <c r="G67" s="4" t="s">
        <v>1705</v>
      </c>
      <c r="H67" s="4" t="s">
        <v>328</v>
      </c>
      <c r="I67" s="4" t="s">
        <v>939</v>
      </c>
      <c r="J67" s="4" t="s">
        <v>91</v>
      </c>
      <c r="K67" s="4" t="s">
        <v>306</v>
      </c>
      <c r="L67" s="2" t="s">
        <v>334</v>
      </c>
      <c r="M67" s="2" t="s">
        <v>1706</v>
      </c>
      <c r="N67" s="4" t="s">
        <v>1707</v>
      </c>
      <c r="O67" s="4" t="s">
        <v>132</v>
      </c>
      <c r="P67" s="4" t="s">
        <v>96</v>
      </c>
      <c r="Q67" s="140">
        <v>15</v>
      </c>
      <c r="R67" s="140">
        <v>3.681</v>
      </c>
      <c r="S67" s="140">
        <v>366.43</v>
      </c>
      <c r="U67" s="140">
        <v>20.231999999999999</v>
      </c>
      <c r="V67" s="154">
        <v>0</v>
      </c>
      <c r="W67" s="154">
        <v>4.8913891761659398E-3</v>
      </c>
      <c r="X67" s="154">
        <v>1.00509374455055E-3</v>
      </c>
    </row>
    <row r="68" spans="1:24">
      <c r="A68" s="4" t="s">
        <v>26</v>
      </c>
      <c r="B68" s="4">
        <v>7209</v>
      </c>
      <c r="C68" s="4" t="s">
        <v>1708</v>
      </c>
      <c r="D68" s="4" t="s">
        <v>1709</v>
      </c>
      <c r="E68" s="4" t="s">
        <v>322</v>
      </c>
      <c r="F68" s="4" t="s">
        <v>1710</v>
      </c>
      <c r="G68" s="4" t="s">
        <v>1711</v>
      </c>
      <c r="H68" s="4" t="s">
        <v>328</v>
      </c>
      <c r="I68" s="4" t="s">
        <v>939</v>
      </c>
      <c r="J68" s="4" t="s">
        <v>91</v>
      </c>
      <c r="K68" s="4" t="s">
        <v>243</v>
      </c>
      <c r="L68" s="2" t="s">
        <v>334</v>
      </c>
      <c r="M68" s="2" t="s">
        <v>387</v>
      </c>
      <c r="N68" s="4" t="s">
        <v>460</v>
      </c>
      <c r="O68" s="4" t="s">
        <v>132</v>
      </c>
      <c r="P68" s="4" t="s">
        <v>1176</v>
      </c>
      <c r="Q68" s="140">
        <v>210</v>
      </c>
      <c r="R68" s="140">
        <v>4.6539999999999999</v>
      </c>
      <c r="S68" s="140">
        <v>10.93</v>
      </c>
      <c r="U68" s="140">
        <v>10.680999999999999</v>
      </c>
      <c r="V68" s="154">
        <v>9.9999999999999995E-7</v>
      </c>
      <c r="W68" s="154">
        <v>2.5822797766546302E-3</v>
      </c>
      <c r="X68" s="154">
        <v>5.3061270668087795E-4</v>
      </c>
    </row>
    <row r="69" spans="1:24">
      <c r="A69" s="4" t="s">
        <v>26</v>
      </c>
      <c r="B69" s="4">
        <v>7209</v>
      </c>
      <c r="C69" s="4" t="s">
        <v>1712</v>
      </c>
      <c r="D69" s="4" t="s">
        <v>1713</v>
      </c>
      <c r="E69" s="4" t="s">
        <v>1305</v>
      </c>
      <c r="F69" s="4" t="s">
        <v>1714</v>
      </c>
      <c r="G69" s="4" t="s">
        <v>1715</v>
      </c>
      <c r="H69" s="4" t="s">
        <v>328</v>
      </c>
      <c r="I69" s="4" t="s">
        <v>939</v>
      </c>
      <c r="J69" s="4" t="s">
        <v>31</v>
      </c>
      <c r="K69" s="4" t="s">
        <v>31</v>
      </c>
      <c r="L69" s="2" t="s">
        <v>334</v>
      </c>
      <c r="M69" s="2" t="s">
        <v>353</v>
      </c>
      <c r="N69" s="4" t="s">
        <v>553</v>
      </c>
      <c r="O69" s="4" t="s">
        <v>132</v>
      </c>
      <c r="P69" s="4" t="s">
        <v>96</v>
      </c>
      <c r="Q69" s="140">
        <v>159</v>
      </c>
      <c r="R69" s="140">
        <v>3.681</v>
      </c>
      <c r="S69" s="140">
        <v>27.96</v>
      </c>
      <c r="T69" s="139">
        <v>6.2E-2</v>
      </c>
      <c r="U69" s="140">
        <v>16.593</v>
      </c>
      <c r="V69" s="154">
        <v>1.2E-5</v>
      </c>
      <c r="W69" s="154">
        <v>4.0114383683913096E-3</v>
      </c>
      <c r="X69" s="154">
        <v>8.2427945630785199E-4</v>
      </c>
    </row>
    <row r="70" spans="1:24">
      <c r="A70" s="4" t="s">
        <v>26</v>
      </c>
      <c r="B70" s="4">
        <v>7209</v>
      </c>
      <c r="C70" s="4" t="s">
        <v>1716</v>
      </c>
      <c r="D70" s="4" t="s">
        <v>1717</v>
      </c>
      <c r="E70" s="4" t="s">
        <v>322</v>
      </c>
      <c r="F70" s="4" t="s">
        <v>1718</v>
      </c>
      <c r="G70" s="4" t="s">
        <v>1719</v>
      </c>
      <c r="H70" s="4" t="s">
        <v>328</v>
      </c>
      <c r="I70" s="4" t="s">
        <v>939</v>
      </c>
      <c r="J70" s="4" t="s">
        <v>91</v>
      </c>
      <c r="K70" s="4" t="s">
        <v>92</v>
      </c>
      <c r="L70" s="2" t="s">
        <v>334</v>
      </c>
      <c r="M70" s="2" t="s">
        <v>351</v>
      </c>
      <c r="N70" s="4" t="s">
        <v>507</v>
      </c>
      <c r="O70" s="4" t="s">
        <v>132</v>
      </c>
      <c r="P70" s="4" t="s">
        <v>96</v>
      </c>
      <c r="Q70" s="140">
        <v>40</v>
      </c>
      <c r="R70" s="140">
        <v>3.681</v>
      </c>
      <c r="S70" s="140">
        <v>153.72999999999999</v>
      </c>
      <c r="U70" s="140">
        <v>22.635000000000002</v>
      </c>
      <c r="V70" s="154">
        <v>0</v>
      </c>
      <c r="W70" s="154">
        <v>5.4722830776373103E-3</v>
      </c>
      <c r="X70" s="154">
        <v>1.1244571412439401E-3</v>
      </c>
    </row>
    <row r="71" spans="1:24">
      <c r="A71" s="4" t="s">
        <v>26</v>
      </c>
      <c r="B71" s="4">
        <v>7209</v>
      </c>
      <c r="C71" s="4" t="s">
        <v>1720</v>
      </c>
      <c r="D71" s="4" t="s">
        <v>1721</v>
      </c>
      <c r="E71" s="4" t="s">
        <v>322</v>
      </c>
      <c r="F71" s="4" t="s">
        <v>1722</v>
      </c>
      <c r="G71" s="4" t="s">
        <v>1723</v>
      </c>
      <c r="H71" s="4" t="s">
        <v>328</v>
      </c>
      <c r="I71" s="4" t="s">
        <v>939</v>
      </c>
      <c r="J71" s="4" t="s">
        <v>91</v>
      </c>
      <c r="K71" s="4" t="s">
        <v>92</v>
      </c>
      <c r="L71" s="2" t="s">
        <v>334</v>
      </c>
      <c r="M71" s="2" t="s">
        <v>351</v>
      </c>
      <c r="N71" s="4" t="s">
        <v>543</v>
      </c>
      <c r="O71" s="4" t="s">
        <v>132</v>
      </c>
      <c r="P71" s="4" t="s">
        <v>96</v>
      </c>
      <c r="Q71" s="140">
        <v>32</v>
      </c>
      <c r="R71" s="140">
        <v>3.681</v>
      </c>
      <c r="S71" s="140">
        <v>200.3</v>
      </c>
      <c r="U71" s="140">
        <v>23.594000000000001</v>
      </c>
      <c r="V71" s="154">
        <v>0</v>
      </c>
      <c r="W71" s="154">
        <v>5.7040176957041796E-3</v>
      </c>
      <c r="X71" s="154">
        <v>1.1720744962787301E-3</v>
      </c>
    </row>
    <row r="72" spans="1:24">
      <c r="A72" s="4" t="s">
        <v>26</v>
      </c>
      <c r="B72" s="4">
        <v>7209</v>
      </c>
      <c r="C72" s="4" t="s">
        <v>1724</v>
      </c>
      <c r="D72" s="4" t="s">
        <v>1725</v>
      </c>
      <c r="E72" s="4" t="s">
        <v>322</v>
      </c>
      <c r="F72" s="4" t="s">
        <v>1726</v>
      </c>
      <c r="G72" s="4" t="s">
        <v>1727</v>
      </c>
      <c r="H72" s="4" t="s">
        <v>328</v>
      </c>
      <c r="I72" s="4" t="s">
        <v>939</v>
      </c>
      <c r="J72" s="4" t="s">
        <v>91</v>
      </c>
      <c r="K72" s="4" t="s">
        <v>92</v>
      </c>
      <c r="L72" s="2" t="s">
        <v>334</v>
      </c>
      <c r="M72" s="2" t="s">
        <v>353</v>
      </c>
      <c r="N72" s="4" t="s">
        <v>556</v>
      </c>
      <c r="O72" s="4" t="s">
        <v>132</v>
      </c>
      <c r="P72" s="4" t="s">
        <v>96</v>
      </c>
      <c r="Q72" s="140">
        <v>60</v>
      </c>
      <c r="R72" s="140">
        <v>3.681</v>
      </c>
      <c r="S72" s="140">
        <v>485.58</v>
      </c>
      <c r="U72" s="140">
        <v>107.245</v>
      </c>
      <c r="V72" s="154">
        <v>0</v>
      </c>
      <c r="W72" s="154">
        <v>2.5927579686845E-2</v>
      </c>
      <c r="X72" s="154">
        <v>5.3276578935006098E-3</v>
      </c>
    </row>
    <row r="73" spans="1:24">
      <c r="A73" s="4" t="s">
        <v>26</v>
      </c>
      <c r="B73" s="4">
        <v>7209</v>
      </c>
      <c r="C73" s="4" t="s">
        <v>1728</v>
      </c>
      <c r="D73" s="4" t="s">
        <v>1729</v>
      </c>
      <c r="E73" s="4" t="s">
        <v>322</v>
      </c>
      <c r="F73" s="4" t="s">
        <v>1730</v>
      </c>
      <c r="G73" s="4" t="s">
        <v>1731</v>
      </c>
      <c r="H73" s="4" t="s">
        <v>328</v>
      </c>
      <c r="I73" s="4" t="s">
        <v>939</v>
      </c>
      <c r="J73" s="4" t="s">
        <v>91</v>
      </c>
      <c r="K73" s="4" t="s">
        <v>92</v>
      </c>
      <c r="L73" s="2" t="s">
        <v>334</v>
      </c>
      <c r="M73" s="2" t="s">
        <v>353</v>
      </c>
      <c r="N73" s="4" t="s">
        <v>551</v>
      </c>
      <c r="O73" s="4" t="s">
        <v>132</v>
      </c>
      <c r="P73" s="4" t="s">
        <v>96</v>
      </c>
      <c r="Q73" s="140">
        <v>67</v>
      </c>
      <c r="R73" s="140">
        <v>3.681</v>
      </c>
      <c r="S73" s="140">
        <v>420.72</v>
      </c>
      <c r="U73" s="140">
        <v>103.761</v>
      </c>
      <c r="V73" s="154">
        <v>0</v>
      </c>
      <c r="W73" s="154">
        <v>2.5085219010664701E-2</v>
      </c>
      <c r="X73" s="154">
        <v>5.1545677107750704E-3</v>
      </c>
    </row>
    <row r="74" spans="1:24">
      <c r="A74" s="4" t="s">
        <v>26</v>
      </c>
      <c r="B74" s="4">
        <v>7209</v>
      </c>
      <c r="C74" s="4" t="s">
        <v>1732</v>
      </c>
      <c r="D74" s="4" t="s">
        <v>1733</v>
      </c>
      <c r="E74" s="4" t="s">
        <v>322</v>
      </c>
      <c r="F74" s="4" t="s">
        <v>1734</v>
      </c>
      <c r="G74" s="4" t="s">
        <v>1735</v>
      </c>
      <c r="H74" s="4" t="s">
        <v>328</v>
      </c>
      <c r="I74" s="4" t="s">
        <v>939</v>
      </c>
      <c r="J74" s="4" t="s">
        <v>91</v>
      </c>
      <c r="K74" s="4" t="s">
        <v>306</v>
      </c>
      <c r="L74" s="2" t="s">
        <v>334</v>
      </c>
      <c r="M74" s="2" t="s">
        <v>353</v>
      </c>
      <c r="N74" s="4" t="s">
        <v>532</v>
      </c>
      <c r="O74" s="4" t="s">
        <v>132</v>
      </c>
      <c r="P74" s="4" t="s">
        <v>96</v>
      </c>
      <c r="Q74" s="140">
        <v>65</v>
      </c>
      <c r="R74" s="140">
        <v>3.681</v>
      </c>
      <c r="S74" s="140">
        <v>70</v>
      </c>
      <c r="T74" s="139">
        <v>2.1000000000000001E-2</v>
      </c>
      <c r="U74" s="140">
        <v>16.824999999999999</v>
      </c>
      <c r="V74" s="154">
        <v>0</v>
      </c>
      <c r="W74" s="154">
        <v>4.06756548959514E-3</v>
      </c>
      <c r="X74" s="154">
        <v>8.3581258450310598E-4</v>
      </c>
    </row>
    <row r="75" spans="1:24">
      <c r="A75" s="4" t="s">
        <v>26</v>
      </c>
      <c r="B75" s="4">
        <v>7209</v>
      </c>
      <c r="C75" s="4" t="s">
        <v>1603</v>
      </c>
      <c r="D75" s="4" t="s">
        <v>1604</v>
      </c>
      <c r="E75" s="4" t="s">
        <v>1305</v>
      </c>
      <c r="F75" s="4" t="s">
        <v>1736</v>
      </c>
      <c r="G75" s="4" t="s">
        <v>1737</v>
      </c>
      <c r="H75" s="4" t="s">
        <v>328</v>
      </c>
      <c r="I75" s="4" t="s">
        <v>939</v>
      </c>
      <c r="J75" s="4" t="s">
        <v>31</v>
      </c>
      <c r="K75" s="4" t="s">
        <v>92</v>
      </c>
      <c r="L75" s="2" t="s">
        <v>334</v>
      </c>
      <c r="M75" s="2" t="s">
        <v>353</v>
      </c>
      <c r="N75" s="4" t="s">
        <v>487</v>
      </c>
      <c r="O75" s="4" t="s">
        <v>132</v>
      </c>
      <c r="P75" s="4" t="s">
        <v>96</v>
      </c>
      <c r="Q75" s="140">
        <v>43</v>
      </c>
      <c r="R75" s="140">
        <v>3.681</v>
      </c>
      <c r="S75" s="140">
        <v>260.62</v>
      </c>
      <c r="U75" s="140">
        <v>41.252000000000002</v>
      </c>
      <c r="V75" s="154">
        <v>9.9999999999999995E-7</v>
      </c>
      <c r="W75" s="154">
        <v>9.9730072000967507E-3</v>
      </c>
      <c r="X75" s="154">
        <v>2.0492761442940199E-3</v>
      </c>
    </row>
    <row r="76" spans="1:24">
      <c r="A76" s="4" t="s">
        <v>26</v>
      </c>
      <c r="B76" s="4">
        <v>7209</v>
      </c>
      <c r="C76" s="4" t="s">
        <v>1738</v>
      </c>
      <c r="D76" s="4" t="s">
        <v>1739</v>
      </c>
      <c r="E76" s="4" t="s">
        <v>322</v>
      </c>
      <c r="F76" s="4" t="s">
        <v>1740</v>
      </c>
      <c r="G76" s="4" t="s">
        <v>1741</v>
      </c>
      <c r="H76" s="4" t="s">
        <v>328</v>
      </c>
      <c r="I76" s="4" t="s">
        <v>939</v>
      </c>
      <c r="J76" s="4" t="s">
        <v>91</v>
      </c>
      <c r="K76" s="4" t="s">
        <v>92</v>
      </c>
      <c r="L76" s="2" t="s">
        <v>334</v>
      </c>
      <c r="M76" s="2" t="s">
        <v>353</v>
      </c>
      <c r="N76" s="4" t="s">
        <v>555</v>
      </c>
      <c r="O76" s="4" t="s">
        <v>132</v>
      </c>
      <c r="P76" s="4" t="s">
        <v>96</v>
      </c>
      <c r="Q76" s="140">
        <v>42</v>
      </c>
      <c r="R76" s="140">
        <v>3.681</v>
      </c>
      <c r="S76" s="140">
        <v>903.56</v>
      </c>
      <c r="U76" s="140">
        <v>139.69200000000001</v>
      </c>
      <c r="V76" s="154">
        <v>0</v>
      </c>
      <c r="W76" s="154">
        <v>3.3771956693628202E-2</v>
      </c>
      <c r="X76" s="154">
        <v>6.9395382766505699E-3</v>
      </c>
    </row>
    <row r="77" spans="1:24">
      <c r="A77" s="4" t="s">
        <v>26</v>
      </c>
      <c r="B77" s="4">
        <v>7209</v>
      </c>
      <c r="C77" s="4" t="s">
        <v>1742</v>
      </c>
      <c r="D77" s="4" t="s">
        <v>1743</v>
      </c>
      <c r="E77" s="4" t="s">
        <v>322</v>
      </c>
      <c r="F77" s="4" t="s">
        <v>1744</v>
      </c>
      <c r="G77" s="4" t="s">
        <v>1745</v>
      </c>
      <c r="H77" s="4" t="s">
        <v>328</v>
      </c>
      <c r="I77" s="4" t="s">
        <v>939</v>
      </c>
      <c r="J77" s="4" t="s">
        <v>91</v>
      </c>
      <c r="K77" s="4" t="s">
        <v>92</v>
      </c>
      <c r="L77" s="2" t="s">
        <v>334</v>
      </c>
      <c r="M77" s="2" t="s">
        <v>351</v>
      </c>
      <c r="N77" s="4" t="s">
        <v>564</v>
      </c>
      <c r="O77" s="4" t="s">
        <v>132</v>
      </c>
      <c r="P77" s="4" t="s">
        <v>96</v>
      </c>
      <c r="Q77" s="140">
        <v>54</v>
      </c>
      <c r="R77" s="140">
        <v>3.681</v>
      </c>
      <c r="S77" s="140">
        <v>66.19</v>
      </c>
      <c r="U77" s="140">
        <v>13.157</v>
      </c>
      <c r="V77" s="154">
        <v>9.9999999999999995E-7</v>
      </c>
      <c r="W77" s="154">
        <v>3.1807979107974899E-3</v>
      </c>
      <c r="X77" s="154">
        <v>6.5359757068603403E-4</v>
      </c>
    </row>
    <row r="78" spans="1:24">
      <c r="A78" s="4" t="s">
        <v>26</v>
      </c>
      <c r="B78" s="4">
        <v>7209</v>
      </c>
      <c r="C78" s="4" t="s">
        <v>1746</v>
      </c>
      <c r="D78" s="4" t="s">
        <v>1747</v>
      </c>
      <c r="E78" s="4" t="s">
        <v>322</v>
      </c>
      <c r="F78" s="4" t="s">
        <v>1748</v>
      </c>
      <c r="G78" s="4" t="s">
        <v>1749</v>
      </c>
      <c r="H78" s="4" t="s">
        <v>328</v>
      </c>
      <c r="I78" s="4" t="s">
        <v>939</v>
      </c>
      <c r="J78" s="4" t="s">
        <v>91</v>
      </c>
      <c r="K78" s="4" t="s">
        <v>92</v>
      </c>
      <c r="L78" s="2" t="s">
        <v>334</v>
      </c>
      <c r="M78" s="2" t="s">
        <v>353</v>
      </c>
      <c r="N78" s="4" t="s">
        <v>551</v>
      </c>
      <c r="O78" s="4" t="s">
        <v>132</v>
      </c>
      <c r="P78" s="4" t="s">
        <v>96</v>
      </c>
      <c r="Q78" s="140">
        <v>28</v>
      </c>
      <c r="R78" s="140">
        <v>3.681</v>
      </c>
      <c r="S78" s="140">
        <v>284.13</v>
      </c>
      <c r="U78" s="140">
        <v>29.285</v>
      </c>
      <c r="V78" s="154">
        <v>0</v>
      </c>
      <c r="W78" s="154">
        <v>7.0798663474556803E-3</v>
      </c>
      <c r="X78" s="154">
        <v>1.45478699849833E-3</v>
      </c>
    </row>
    <row r="79" spans="1:24">
      <c r="A79" s="4" t="s">
        <v>26</v>
      </c>
      <c r="B79" s="4">
        <v>7209</v>
      </c>
      <c r="C79" s="4" t="s">
        <v>1750</v>
      </c>
      <c r="D79" s="4" t="s">
        <v>1751</v>
      </c>
      <c r="E79" s="4" t="s">
        <v>322</v>
      </c>
      <c r="F79" s="4" t="s">
        <v>1752</v>
      </c>
      <c r="G79" s="4" t="s">
        <v>1753</v>
      </c>
      <c r="H79" s="4" t="s">
        <v>328</v>
      </c>
      <c r="I79" s="4" t="s">
        <v>939</v>
      </c>
      <c r="J79" s="4" t="s">
        <v>91</v>
      </c>
      <c r="K79" s="4" t="s">
        <v>243</v>
      </c>
      <c r="L79" s="2" t="s">
        <v>334</v>
      </c>
      <c r="M79" s="2" t="s">
        <v>387</v>
      </c>
      <c r="N79" s="4" t="s">
        <v>524</v>
      </c>
      <c r="O79" s="4" t="s">
        <v>132</v>
      </c>
      <c r="P79" s="4" t="s">
        <v>1176</v>
      </c>
      <c r="Q79" s="140">
        <v>215</v>
      </c>
      <c r="R79" s="140">
        <v>4.6539999999999999</v>
      </c>
      <c r="S79" s="140">
        <v>14.15</v>
      </c>
      <c r="U79" s="140">
        <v>14.157</v>
      </c>
      <c r="V79" s="154">
        <v>1.1E-5</v>
      </c>
      <c r="W79" s="154">
        <v>3.4226204202185101E-3</v>
      </c>
      <c r="X79" s="154">
        <v>7.0328780852171901E-4</v>
      </c>
    </row>
    <row r="80" spans="1:24">
      <c r="A80" s="4" t="s">
        <v>26</v>
      </c>
      <c r="B80" s="4">
        <v>7209</v>
      </c>
      <c r="C80" s="4" t="s">
        <v>1645</v>
      </c>
      <c r="D80" s="4" t="s">
        <v>1646</v>
      </c>
      <c r="E80" s="4" t="s">
        <v>1305</v>
      </c>
      <c r="F80" s="4" t="s">
        <v>1754</v>
      </c>
      <c r="G80" s="4" t="s">
        <v>1648</v>
      </c>
      <c r="H80" s="4" t="s">
        <v>328</v>
      </c>
      <c r="I80" s="4" t="s">
        <v>939</v>
      </c>
      <c r="J80" s="4" t="s">
        <v>31</v>
      </c>
      <c r="K80" s="4" t="s">
        <v>306</v>
      </c>
      <c r="L80" s="2" t="s">
        <v>334</v>
      </c>
      <c r="M80" s="2" t="s">
        <v>353</v>
      </c>
      <c r="N80" s="4" t="s">
        <v>487</v>
      </c>
      <c r="O80" s="4" t="s">
        <v>132</v>
      </c>
      <c r="P80" s="4" t="s">
        <v>96</v>
      </c>
      <c r="Q80" s="140">
        <v>112</v>
      </c>
      <c r="R80" s="140">
        <v>3.681</v>
      </c>
      <c r="S80" s="140">
        <v>22.48</v>
      </c>
      <c r="U80" s="140">
        <v>9.2680000000000007</v>
      </c>
      <c r="V80" s="154">
        <v>1.9999999999999999E-6</v>
      </c>
      <c r="W80" s="154">
        <v>2.2405996619970299E-3</v>
      </c>
      <c r="X80" s="154">
        <v>4.6040350158367598E-4</v>
      </c>
    </row>
    <row r="81" spans="1:24">
      <c r="A81" s="4" t="s">
        <v>26</v>
      </c>
      <c r="B81" s="4">
        <v>7209</v>
      </c>
      <c r="C81" s="4" t="s">
        <v>1755</v>
      </c>
      <c r="D81" s="4" t="s">
        <v>1756</v>
      </c>
      <c r="E81" s="4" t="s">
        <v>322</v>
      </c>
      <c r="F81" s="4" t="s">
        <v>1757</v>
      </c>
      <c r="G81" s="4" t="s">
        <v>1758</v>
      </c>
      <c r="H81" s="4" t="s">
        <v>328</v>
      </c>
      <c r="I81" s="4" t="s">
        <v>939</v>
      </c>
      <c r="J81" s="4" t="s">
        <v>91</v>
      </c>
      <c r="K81" s="4" t="s">
        <v>248</v>
      </c>
      <c r="L81" s="2" t="s">
        <v>334</v>
      </c>
      <c r="M81" s="2" t="s">
        <v>375</v>
      </c>
      <c r="N81" s="4" t="s">
        <v>564</v>
      </c>
      <c r="O81" s="4" t="s">
        <v>132</v>
      </c>
      <c r="P81" s="4" t="s">
        <v>1180</v>
      </c>
      <c r="Q81" s="140">
        <v>420</v>
      </c>
      <c r="R81" s="140">
        <v>3.9790000000000001</v>
      </c>
      <c r="S81" s="140">
        <v>31.47</v>
      </c>
      <c r="U81" s="140">
        <v>52.593000000000004</v>
      </c>
      <c r="V81" s="154">
        <v>9.9999999999999995E-7</v>
      </c>
      <c r="W81" s="154">
        <v>1.27149602291006E-2</v>
      </c>
      <c r="X81" s="154">
        <v>2.61269887310322E-3</v>
      </c>
    </row>
    <row r="82" spans="1:24">
      <c r="A82" s="4" t="s">
        <v>26</v>
      </c>
      <c r="B82" s="4">
        <v>7209</v>
      </c>
      <c r="C82" s="4" t="s">
        <v>1759</v>
      </c>
      <c r="D82" s="4" t="s">
        <v>1760</v>
      </c>
      <c r="E82" s="4" t="s">
        <v>322</v>
      </c>
      <c r="F82" s="4" t="s">
        <v>1761</v>
      </c>
      <c r="G82" s="4" t="s">
        <v>1762</v>
      </c>
      <c r="H82" s="4" t="s">
        <v>328</v>
      </c>
      <c r="I82" s="4" t="s">
        <v>939</v>
      </c>
      <c r="J82" s="4" t="s">
        <v>91</v>
      </c>
      <c r="K82" s="4" t="s">
        <v>92</v>
      </c>
      <c r="L82" s="2" t="s">
        <v>334</v>
      </c>
      <c r="M82" s="2" t="s">
        <v>351</v>
      </c>
      <c r="N82" s="4" t="s">
        <v>551</v>
      </c>
      <c r="O82" s="4" t="s">
        <v>132</v>
      </c>
      <c r="P82" s="4" t="s">
        <v>96</v>
      </c>
      <c r="Q82" s="140">
        <v>55</v>
      </c>
      <c r="R82" s="140">
        <v>3.681</v>
      </c>
      <c r="S82" s="140">
        <v>301.18</v>
      </c>
      <c r="T82" s="139">
        <v>1.7000000000000001E-2</v>
      </c>
      <c r="U82" s="140">
        <v>61.036000000000001</v>
      </c>
      <c r="V82" s="154">
        <v>0</v>
      </c>
      <c r="W82" s="154">
        <v>1.47560844700994E-2</v>
      </c>
      <c r="X82" s="154">
        <v>3.0321137126491701E-3</v>
      </c>
    </row>
    <row r="83" spans="1:24">
      <c r="A83" s="4" t="s">
        <v>26</v>
      </c>
      <c r="B83" s="4">
        <v>7209</v>
      </c>
      <c r="C83" s="4" t="s">
        <v>1763</v>
      </c>
      <c r="D83" s="4" t="s">
        <v>1764</v>
      </c>
      <c r="E83" s="4" t="s">
        <v>1305</v>
      </c>
      <c r="F83" s="4" t="s">
        <v>1765</v>
      </c>
      <c r="G83" s="4" t="s">
        <v>1766</v>
      </c>
      <c r="H83" s="4" t="s">
        <v>328</v>
      </c>
      <c r="I83" s="4" t="s">
        <v>939</v>
      </c>
      <c r="J83" s="4" t="s">
        <v>91</v>
      </c>
      <c r="K83" s="4" t="s">
        <v>297</v>
      </c>
      <c r="L83" s="2" t="s">
        <v>334</v>
      </c>
      <c r="M83" s="2" t="s">
        <v>403</v>
      </c>
      <c r="N83" s="4" t="s">
        <v>537</v>
      </c>
      <c r="O83" s="4" t="s">
        <v>132</v>
      </c>
      <c r="P83" s="4" t="s">
        <v>1177</v>
      </c>
      <c r="Q83" s="140">
        <v>660</v>
      </c>
      <c r="R83" s="140">
        <v>4.0739999999999998</v>
      </c>
      <c r="S83" s="140">
        <v>5.45</v>
      </c>
      <c r="U83" s="140">
        <v>14.654</v>
      </c>
      <c r="V83" s="154">
        <v>9.6000000000000002E-5</v>
      </c>
      <c r="W83" s="154">
        <v>3.5427913985107101E-3</v>
      </c>
      <c r="X83" s="154">
        <v>7.2798081376173403E-4</v>
      </c>
    </row>
    <row r="84" spans="1:24">
      <c r="A84" s="4" t="s">
        <v>26</v>
      </c>
      <c r="B84" s="4">
        <v>7209</v>
      </c>
      <c r="C84" s="4" t="s">
        <v>1767</v>
      </c>
      <c r="D84" s="4" t="s">
        <v>1768</v>
      </c>
      <c r="E84" s="4" t="s">
        <v>322</v>
      </c>
      <c r="F84" s="4" t="s">
        <v>1769</v>
      </c>
      <c r="G84" s="4" t="s">
        <v>1770</v>
      </c>
      <c r="H84" s="4" t="s">
        <v>328</v>
      </c>
      <c r="I84" s="4" t="s">
        <v>939</v>
      </c>
      <c r="J84" s="4" t="s">
        <v>91</v>
      </c>
      <c r="K84" s="4" t="s">
        <v>1771</v>
      </c>
      <c r="L84" s="2" t="s">
        <v>334</v>
      </c>
      <c r="M84" s="2" t="s">
        <v>351</v>
      </c>
      <c r="N84" s="4" t="s">
        <v>555</v>
      </c>
      <c r="O84" s="4" t="s">
        <v>132</v>
      </c>
      <c r="P84" s="4" t="s">
        <v>96</v>
      </c>
      <c r="Q84" s="140">
        <v>100</v>
      </c>
      <c r="R84" s="140">
        <v>3.681</v>
      </c>
      <c r="S84" s="140">
        <v>136.05000000000001</v>
      </c>
      <c r="T84" s="139">
        <v>5.3999999999999999E-2</v>
      </c>
      <c r="U84" s="140">
        <v>50.279000000000003</v>
      </c>
      <c r="V84" s="154">
        <v>0</v>
      </c>
      <c r="W84" s="154">
        <v>1.21555219215361E-2</v>
      </c>
      <c r="X84" s="154">
        <v>2.4977442205200901E-3</v>
      </c>
    </row>
    <row r="85" spans="1:24">
      <c r="A85" s="4" t="s">
        <v>26</v>
      </c>
      <c r="B85" s="4">
        <v>7209</v>
      </c>
      <c r="C85" s="4" t="s">
        <v>1772</v>
      </c>
      <c r="D85" s="4" t="s">
        <v>1773</v>
      </c>
      <c r="E85" s="4" t="s">
        <v>322</v>
      </c>
      <c r="F85" s="4" t="s">
        <v>1774</v>
      </c>
      <c r="G85" s="4" t="s">
        <v>1775</v>
      </c>
      <c r="H85" s="4" t="s">
        <v>328</v>
      </c>
      <c r="I85" s="4" t="s">
        <v>939</v>
      </c>
      <c r="J85" s="4" t="s">
        <v>91</v>
      </c>
      <c r="K85" s="4" t="s">
        <v>282</v>
      </c>
      <c r="L85" s="2" t="s">
        <v>334</v>
      </c>
      <c r="M85" s="2" t="s">
        <v>401</v>
      </c>
      <c r="N85" s="4" t="s">
        <v>575</v>
      </c>
      <c r="O85" s="4" t="s">
        <v>132</v>
      </c>
      <c r="P85" s="4" t="s">
        <v>1180</v>
      </c>
      <c r="Q85" s="140">
        <v>162</v>
      </c>
      <c r="R85" s="140">
        <v>3.9790000000000001</v>
      </c>
      <c r="S85" s="140">
        <v>6</v>
      </c>
      <c r="U85" s="140">
        <v>3.8679999999999999</v>
      </c>
      <c r="V85" s="154">
        <v>9.2E-5</v>
      </c>
      <c r="W85" s="154">
        <v>9.3505086799868203E-4</v>
      </c>
      <c r="X85" s="154">
        <v>1.9213637361783199E-4</v>
      </c>
    </row>
    <row r="86" spans="1:24">
      <c r="A86" s="4" t="s">
        <v>26</v>
      </c>
      <c r="B86" s="4">
        <v>7210</v>
      </c>
      <c r="C86" s="4" t="s">
        <v>1452</v>
      </c>
      <c r="D86" s="4" t="s">
        <v>1453</v>
      </c>
      <c r="E86" s="4" t="s">
        <v>1305</v>
      </c>
      <c r="F86" s="4" t="s">
        <v>1454</v>
      </c>
      <c r="G86" s="4" t="s">
        <v>1455</v>
      </c>
      <c r="H86" s="4" t="s">
        <v>328</v>
      </c>
      <c r="I86" s="4" t="s">
        <v>939</v>
      </c>
      <c r="J86" s="4" t="s">
        <v>31</v>
      </c>
      <c r="K86" s="4" t="s">
        <v>31</v>
      </c>
      <c r="L86" s="2" t="s">
        <v>334</v>
      </c>
      <c r="M86" s="2" t="s">
        <v>40</v>
      </c>
      <c r="N86" s="4" t="s">
        <v>446</v>
      </c>
      <c r="O86" s="4" t="s">
        <v>132</v>
      </c>
      <c r="P86" s="4" t="s">
        <v>35</v>
      </c>
      <c r="Q86" s="140">
        <v>56889</v>
      </c>
      <c r="R86" s="140">
        <v>1</v>
      </c>
      <c r="S86" s="140">
        <v>2616</v>
      </c>
      <c r="U86" s="140">
        <v>1488.2159999999999</v>
      </c>
      <c r="V86" s="154">
        <v>2.5300000000000002E-4</v>
      </c>
      <c r="W86" s="154">
        <v>5.64784653203005E-3</v>
      </c>
      <c r="X86" s="154">
        <v>1.05982614700636E-3</v>
      </c>
    </row>
    <row r="87" spans="1:24">
      <c r="A87" s="4" t="s">
        <v>26</v>
      </c>
      <c r="B87" s="4">
        <v>7210</v>
      </c>
      <c r="C87" s="4" t="s">
        <v>1776</v>
      </c>
      <c r="D87" s="4" t="s">
        <v>1777</v>
      </c>
      <c r="E87" s="4" t="s">
        <v>1305</v>
      </c>
      <c r="F87" s="4" t="s">
        <v>1778</v>
      </c>
      <c r="G87" s="4" t="s">
        <v>1779</v>
      </c>
      <c r="H87" s="4" t="s">
        <v>328</v>
      </c>
      <c r="I87" s="4" t="s">
        <v>939</v>
      </c>
      <c r="J87" s="4" t="s">
        <v>31</v>
      </c>
      <c r="K87" s="4" t="s">
        <v>31</v>
      </c>
      <c r="L87" s="2" t="s">
        <v>334</v>
      </c>
      <c r="M87" s="2" t="s">
        <v>40</v>
      </c>
      <c r="N87" s="4" t="s">
        <v>453</v>
      </c>
      <c r="O87" s="4" t="s">
        <v>132</v>
      </c>
      <c r="P87" s="4" t="s">
        <v>35</v>
      </c>
      <c r="Q87" s="140">
        <v>133675</v>
      </c>
      <c r="R87" s="140">
        <v>1</v>
      </c>
      <c r="S87" s="140">
        <v>1899</v>
      </c>
      <c r="U87" s="140">
        <v>2538.4879999999998</v>
      </c>
      <c r="V87" s="154">
        <v>6.3400000000000001E-4</v>
      </c>
      <c r="W87" s="154">
        <v>9.6336753181523807E-3</v>
      </c>
      <c r="X87" s="154">
        <v>1.8077723847566901E-3</v>
      </c>
    </row>
    <row r="88" spans="1:24">
      <c r="A88" s="4" t="s">
        <v>26</v>
      </c>
      <c r="B88" s="4">
        <v>7210</v>
      </c>
      <c r="C88" s="4" t="s">
        <v>1456</v>
      </c>
      <c r="D88" s="4" t="s">
        <v>1457</v>
      </c>
      <c r="E88" s="4" t="s">
        <v>1305</v>
      </c>
      <c r="F88" s="4" t="s">
        <v>1458</v>
      </c>
      <c r="G88" s="4" t="s">
        <v>1459</v>
      </c>
      <c r="H88" s="4" t="s">
        <v>328</v>
      </c>
      <c r="I88" s="4" t="s">
        <v>939</v>
      </c>
      <c r="J88" s="4" t="s">
        <v>31</v>
      </c>
      <c r="K88" s="4" t="s">
        <v>31</v>
      </c>
      <c r="L88" s="2" t="s">
        <v>334</v>
      </c>
      <c r="M88" s="2" t="s">
        <v>40</v>
      </c>
      <c r="N88" s="4" t="s">
        <v>485</v>
      </c>
      <c r="O88" s="4" t="s">
        <v>132</v>
      </c>
      <c r="P88" s="4" t="s">
        <v>35</v>
      </c>
      <c r="Q88" s="140">
        <v>24964</v>
      </c>
      <c r="R88" s="140">
        <v>1</v>
      </c>
      <c r="S88" s="140">
        <v>5665</v>
      </c>
      <c r="U88" s="140">
        <v>1414.211</v>
      </c>
      <c r="V88" s="154">
        <v>1.678E-3</v>
      </c>
      <c r="W88" s="154">
        <v>5.3669918511103903E-3</v>
      </c>
      <c r="X88" s="154">
        <v>1.0071233809769199E-3</v>
      </c>
    </row>
    <row r="89" spans="1:24">
      <c r="A89" s="4" t="s">
        <v>26</v>
      </c>
      <c r="B89" s="4">
        <v>7210</v>
      </c>
      <c r="C89" s="4" t="s">
        <v>1780</v>
      </c>
      <c r="D89" s="4" t="s">
        <v>1781</v>
      </c>
      <c r="E89" s="4" t="s">
        <v>1305</v>
      </c>
      <c r="F89" s="4" t="s">
        <v>1782</v>
      </c>
      <c r="G89" s="4" t="s">
        <v>1783</v>
      </c>
      <c r="H89" s="4" t="s">
        <v>328</v>
      </c>
      <c r="I89" s="4" t="s">
        <v>939</v>
      </c>
      <c r="J89" s="4" t="s">
        <v>31</v>
      </c>
      <c r="K89" s="4" t="s">
        <v>31</v>
      </c>
      <c r="L89" s="2" t="s">
        <v>334</v>
      </c>
      <c r="M89" s="2" t="s">
        <v>40</v>
      </c>
      <c r="N89" s="4" t="s">
        <v>484</v>
      </c>
      <c r="O89" s="4" t="s">
        <v>132</v>
      </c>
      <c r="P89" s="4" t="s">
        <v>35</v>
      </c>
      <c r="Q89" s="140">
        <v>15735</v>
      </c>
      <c r="R89" s="140">
        <v>1</v>
      </c>
      <c r="S89" s="140">
        <v>1050</v>
      </c>
      <c r="T89" s="139">
        <v>2.6760000000000002</v>
      </c>
      <c r="U89" s="140">
        <v>167.89400000000001</v>
      </c>
      <c r="V89" s="154">
        <v>7.0299999999999996E-4</v>
      </c>
      <c r="W89" s="154">
        <v>6.3716448157848202E-4</v>
      </c>
      <c r="X89" s="154">
        <v>1.1956478875461E-4</v>
      </c>
    </row>
    <row r="90" spans="1:24">
      <c r="A90" s="4" t="s">
        <v>26</v>
      </c>
      <c r="B90" s="4">
        <v>7210</v>
      </c>
      <c r="C90" s="4" t="s">
        <v>1460</v>
      </c>
      <c r="D90" s="4" t="s">
        <v>1461</v>
      </c>
      <c r="E90" s="4" t="s">
        <v>1305</v>
      </c>
      <c r="F90" s="4" t="s">
        <v>1462</v>
      </c>
      <c r="G90" s="4" t="s">
        <v>1463</v>
      </c>
      <c r="H90" s="4" t="s">
        <v>328</v>
      </c>
      <c r="I90" s="4" t="s">
        <v>939</v>
      </c>
      <c r="J90" s="4" t="s">
        <v>31</v>
      </c>
      <c r="K90" s="4" t="s">
        <v>31</v>
      </c>
      <c r="L90" s="2" t="s">
        <v>334</v>
      </c>
      <c r="M90" s="2" t="s">
        <v>40</v>
      </c>
      <c r="N90" s="4" t="s">
        <v>462</v>
      </c>
      <c r="O90" s="4" t="s">
        <v>132</v>
      </c>
      <c r="P90" s="4" t="s">
        <v>35</v>
      </c>
      <c r="Q90" s="140">
        <v>142769</v>
      </c>
      <c r="R90" s="140">
        <v>1</v>
      </c>
      <c r="S90" s="140">
        <v>1951</v>
      </c>
      <c r="U90" s="140">
        <v>2785.4229999999998</v>
      </c>
      <c r="V90" s="154">
        <v>1.11E-4</v>
      </c>
      <c r="W90" s="154">
        <v>1.05708043502318E-2</v>
      </c>
      <c r="X90" s="154">
        <v>1.9836259327743102E-3</v>
      </c>
    </row>
    <row r="91" spans="1:24">
      <c r="A91" s="4" t="s">
        <v>26</v>
      </c>
      <c r="B91" s="4">
        <v>7210</v>
      </c>
      <c r="C91" s="4" t="s">
        <v>1464</v>
      </c>
      <c r="D91" s="4" t="s">
        <v>1465</v>
      </c>
      <c r="E91" s="4" t="s">
        <v>1305</v>
      </c>
      <c r="F91" s="4" t="s">
        <v>1466</v>
      </c>
      <c r="G91" s="4" t="s">
        <v>1467</v>
      </c>
      <c r="H91" s="4" t="s">
        <v>328</v>
      </c>
      <c r="I91" s="4" t="s">
        <v>939</v>
      </c>
      <c r="J91" s="4" t="s">
        <v>31</v>
      </c>
      <c r="K91" s="4" t="s">
        <v>31</v>
      </c>
      <c r="L91" s="2" t="s">
        <v>336</v>
      </c>
      <c r="M91" s="2" t="s">
        <v>40</v>
      </c>
      <c r="N91" s="4" t="s">
        <v>469</v>
      </c>
      <c r="O91" s="4" t="s">
        <v>132</v>
      </c>
      <c r="P91" s="4" t="s">
        <v>35</v>
      </c>
      <c r="Q91" s="140">
        <v>114715</v>
      </c>
      <c r="R91" s="140">
        <v>1</v>
      </c>
      <c r="S91" s="140">
        <v>1172.2639999999999</v>
      </c>
      <c r="U91" s="140">
        <v>1344.7619999999999</v>
      </c>
      <c r="V91" s="154">
        <v>7.8700000000000005E-4</v>
      </c>
      <c r="W91" s="154">
        <v>5.1034324904108497E-3</v>
      </c>
      <c r="X91" s="154">
        <v>9.5766610550501502E-4</v>
      </c>
    </row>
    <row r="92" spans="1:24">
      <c r="A92" s="4" t="s">
        <v>26</v>
      </c>
      <c r="B92" s="4">
        <v>7210</v>
      </c>
      <c r="C92" s="4" t="s">
        <v>1468</v>
      </c>
      <c r="D92" s="4" t="s">
        <v>1469</v>
      </c>
      <c r="E92" s="4" t="s">
        <v>1305</v>
      </c>
      <c r="F92" s="4" t="s">
        <v>1470</v>
      </c>
      <c r="G92" s="4" t="s">
        <v>1471</v>
      </c>
      <c r="H92" s="4" t="s">
        <v>328</v>
      </c>
      <c r="I92" s="4" t="s">
        <v>939</v>
      </c>
      <c r="J92" s="4" t="s">
        <v>31</v>
      </c>
      <c r="K92" s="4" t="s">
        <v>31</v>
      </c>
      <c r="L92" s="2" t="s">
        <v>334</v>
      </c>
      <c r="M92" s="2" t="s">
        <v>40</v>
      </c>
      <c r="N92" s="4" t="s">
        <v>467</v>
      </c>
      <c r="O92" s="4" t="s">
        <v>132</v>
      </c>
      <c r="P92" s="4" t="s">
        <v>35</v>
      </c>
      <c r="Q92" s="140">
        <v>8295</v>
      </c>
      <c r="R92" s="140">
        <v>1</v>
      </c>
      <c r="S92" s="140">
        <v>8312</v>
      </c>
      <c r="U92" s="140">
        <v>689.48</v>
      </c>
      <c r="V92" s="154">
        <v>5.2499999999999997E-4</v>
      </c>
      <c r="W92" s="154">
        <v>2.6166086495889198E-3</v>
      </c>
      <c r="X92" s="154">
        <v>4.9101020142637802E-4</v>
      </c>
    </row>
    <row r="93" spans="1:24">
      <c r="A93" s="4" t="s">
        <v>26</v>
      </c>
      <c r="B93" s="4">
        <v>7210</v>
      </c>
      <c r="C93" s="4" t="s">
        <v>1472</v>
      </c>
      <c r="D93" s="4" t="s">
        <v>1473</v>
      </c>
      <c r="E93" s="4" t="s">
        <v>1305</v>
      </c>
      <c r="F93" s="4" t="s">
        <v>1474</v>
      </c>
      <c r="G93" s="4" t="s">
        <v>1475</v>
      </c>
      <c r="H93" s="4" t="s">
        <v>328</v>
      </c>
      <c r="I93" s="4" t="s">
        <v>939</v>
      </c>
      <c r="J93" s="4" t="s">
        <v>31</v>
      </c>
      <c r="K93" s="4" t="s">
        <v>31</v>
      </c>
      <c r="L93" s="2" t="s">
        <v>334</v>
      </c>
      <c r="M93" s="2" t="s">
        <v>40</v>
      </c>
      <c r="N93" s="4" t="s">
        <v>452</v>
      </c>
      <c r="O93" s="4" t="s">
        <v>132</v>
      </c>
      <c r="P93" s="4" t="s">
        <v>35</v>
      </c>
      <c r="Q93" s="140">
        <v>7280.67</v>
      </c>
      <c r="R93" s="140">
        <v>1</v>
      </c>
      <c r="S93" s="140">
        <v>77500</v>
      </c>
      <c r="U93" s="140">
        <v>5642.5190000000002</v>
      </c>
      <c r="V93" s="154">
        <v>1.64E-4</v>
      </c>
      <c r="W93" s="154">
        <v>2.1413610415933398E-2</v>
      </c>
      <c r="X93" s="154">
        <v>4.0182933604707496E-3</v>
      </c>
    </row>
    <row r="94" spans="1:24">
      <c r="A94" s="4" t="s">
        <v>26</v>
      </c>
      <c r="B94" s="4">
        <v>7210</v>
      </c>
      <c r="C94" s="4" t="s">
        <v>1784</v>
      </c>
      <c r="D94" s="4" t="s">
        <v>1785</v>
      </c>
      <c r="E94" s="4" t="s">
        <v>1305</v>
      </c>
      <c r="F94" s="4" t="s">
        <v>1786</v>
      </c>
      <c r="G94" s="4" t="s">
        <v>1787</v>
      </c>
      <c r="H94" s="4" t="s">
        <v>328</v>
      </c>
      <c r="I94" s="4" t="s">
        <v>939</v>
      </c>
      <c r="J94" s="4" t="s">
        <v>31</v>
      </c>
      <c r="K94" s="4" t="s">
        <v>31</v>
      </c>
      <c r="L94" s="2" t="s">
        <v>334</v>
      </c>
      <c r="M94" s="2" t="s">
        <v>40</v>
      </c>
      <c r="N94" s="4" t="s">
        <v>457</v>
      </c>
      <c r="O94" s="4" t="s">
        <v>132</v>
      </c>
      <c r="P94" s="4" t="s">
        <v>35</v>
      </c>
      <c r="Q94" s="140">
        <v>72218</v>
      </c>
      <c r="R94" s="140">
        <v>1</v>
      </c>
      <c r="S94" s="140">
        <v>33.9</v>
      </c>
      <c r="U94" s="140">
        <v>24.481999999999999</v>
      </c>
      <c r="V94" s="154">
        <v>2.8299999999999999E-4</v>
      </c>
      <c r="W94" s="154">
        <v>9.2909902198217895E-5</v>
      </c>
      <c r="X94" s="154">
        <v>1.7434670561078801E-5</v>
      </c>
    </row>
    <row r="95" spans="1:24">
      <c r="A95" s="4" t="s">
        <v>26</v>
      </c>
      <c r="B95" s="4">
        <v>7210</v>
      </c>
      <c r="C95" s="4" t="s">
        <v>1476</v>
      </c>
      <c r="D95" s="4" t="s">
        <v>1477</v>
      </c>
      <c r="E95" s="4" t="s">
        <v>1305</v>
      </c>
      <c r="F95" s="4" t="s">
        <v>1478</v>
      </c>
      <c r="G95" s="4" t="s">
        <v>1479</v>
      </c>
      <c r="H95" s="4" t="s">
        <v>328</v>
      </c>
      <c r="I95" s="4" t="s">
        <v>939</v>
      </c>
      <c r="J95" s="4" t="s">
        <v>31</v>
      </c>
      <c r="K95" s="4" t="s">
        <v>31</v>
      </c>
      <c r="L95" s="2" t="s">
        <v>334</v>
      </c>
      <c r="M95" s="2" t="s">
        <v>40</v>
      </c>
      <c r="N95" s="4" t="s">
        <v>471</v>
      </c>
      <c r="O95" s="4" t="s">
        <v>132</v>
      </c>
      <c r="P95" s="4" t="s">
        <v>35</v>
      </c>
      <c r="Q95" s="140">
        <v>34432</v>
      </c>
      <c r="R95" s="140">
        <v>1</v>
      </c>
      <c r="S95" s="140">
        <v>3880</v>
      </c>
      <c r="T95" s="139">
        <v>11.461</v>
      </c>
      <c r="U95" s="140">
        <v>1347.423</v>
      </c>
      <c r="V95" s="154">
        <v>6.11E-4</v>
      </c>
      <c r="W95" s="154">
        <v>5.1135293823635101E-3</v>
      </c>
      <c r="X95" s="154">
        <v>9.5956080112647802E-4</v>
      </c>
    </row>
    <row r="96" spans="1:24">
      <c r="A96" s="4" t="s">
        <v>26</v>
      </c>
      <c r="B96" s="4">
        <v>7210</v>
      </c>
      <c r="C96" s="4" t="s">
        <v>1480</v>
      </c>
      <c r="D96" s="4" t="s">
        <v>1481</v>
      </c>
      <c r="E96" s="4" t="s">
        <v>1305</v>
      </c>
      <c r="F96" s="4" t="s">
        <v>1482</v>
      </c>
      <c r="G96" s="4" t="s">
        <v>1483</v>
      </c>
      <c r="H96" s="4" t="s">
        <v>328</v>
      </c>
      <c r="I96" s="4" t="s">
        <v>939</v>
      </c>
      <c r="J96" s="4" t="s">
        <v>31</v>
      </c>
      <c r="K96" s="4" t="s">
        <v>31</v>
      </c>
      <c r="L96" s="2" t="s">
        <v>334</v>
      </c>
      <c r="M96" s="2" t="s">
        <v>40</v>
      </c>
      <c r="N96" s="4" t="s">
        <v>470</v>
      </c>
      <c r="O96" s="4" t="s">
        <v>132</v>
      </c>
      <c r="P96" s="4" t="s">
        <v>35</v>
      </c>
      <c r="Q96" s="140">
        <v>156434</v>
      </c>
      <c r="R96" s="140">
        <v>1</v>
      </c>
      <c r="S96" s="140">
        <v>1749</v>
      </c>
      <c r="U96" s="140">
        <v>2736.0309999999999</v>
      </c>
      <c r="V96" s="154">
        <v>3.3300000000000002E-4</v>
      </c>
      <c r="W96" s="154">
        <v>1.0383357511680499E-2</v>
      </c>
      <c r="X96" s="154">
        <v>1.9484512764617299E-3</v>
      </c>
    </row>
    <row r="97" spans="1:24">
      <c r="A97" s="4" t="s">
        <v>26</v>
      </c>
      <c r="B97" s="4">
        <v>7210</v>
      </c>
      <c r="C97" s="4" t="s">
        <v>1484</v>
      </c>
      <c r="D97" s="4" t="s">
        <v>1485</v>
      </c>
      <c r="E97" s="4" t="s">
        <v>1305</v>
      </c>
      <c r="F97" s="4" t="s">
        <v>1486</v>
      </c>
      <c r="G97" s="4" t="s">
        <v>1487</v>
      </c>
      <c r="H97" s="4" t="s">
        <v>328</v>
      </c>
      <c r="I97" s="4" t="s">
        <v>939</v>
      </c>
      <c r="J97" s="4" t="s">
        <v>31</v>
      </c>
      <c r="K97" s="4" t="s">
        <v>92</v>
      </c>
      <c r="L97" s="2" t="s">
        <v>334</v>
      </c>
      <c r="M97" s="2" t="s">
        <v>40</v>
      </c>
      <c r="N97" s="4" t="s">
        <v>447</v>
      </c>
      <c r="O97" s="4" t="s">
        <v>132</v>
      </c>
      <c r="P97" s="4" t="s">
        <v>35</v>
      </c>
      <c r="Q97" s="140">
        <v>68456.399999999994</v>
      </c>
      <c r="R97" s="140">
        <v>1</v>
      </c>
      <c r="S97" s="140">
        <v>6299</v>
      </c>
      <c r="U97" s="140">
        <v>4312.0690000000004</v>
      </c>
      <c r="V97" s="154">
        <v>5.8E-4</v>
      </c>
      <c r="W97" s="154">
        <v>1.6364491420754902E-2</v>
      </c>
      <c r="X97" s="154">
        <v>3.0708192568298198E-3</v>
      </c>
    </row>
    <row r="98" spans="1:24">
      <c r="A98" s="4" t="s">
        <v>26</v>
      </c>
      <c r="B98" s="4">
        <v>7210</v>
      </c>
      <c r="C98" s="4" t="s">
        <v>1488</v>
      </c>
      <c r="D98" s="4" t="s">
        <v>1489</v>
      </c>
      <c r="E98" s="4" t="s">
        <v>1305</v>
      </c>
      <c r="F98" s="4" t="s">
        <v>1490</v>
      </c>
      <c r="G98" s="4" t="s">
        <v>1491</v>
      </c>
      <c r="H98" s="4" t="s">
        <v>328</v>
      </c>
      <c r="I98" s="4" t="s">
        <v>939</v>
      </c>
      <c r="J98" s="4" t="s">
        <v>31</v>
      </c>
      <c r="K98" s="4" t="s">
        <v>31</v>
      </c>
      <c r="L98" s="2" t="s">
        <v>334</v>
      </c>
      <c r="M98" s="2" t="s">
        <v>40</v>
      </c>
      <c r="N98" s="4" t="s">
        <v>447</v>
      </c>
      <c r="O98" s="4" t="s">
        <v>132</v>
      </c>
      <c r="P98" s="4" t="s">
        <v>35</v>
      </c>
      <c r="Q98" s="140">
        <v>309401</v>
      </c>
      <c r="R98" s="140">
        <v>1</v>
      </c>
      <c r="S98" s="140">
        <v>1352</v>
      </c>
      <c r="U98" s="140">
        <v>4183.1019999999999</v>
      </c>
      <c r="V98" s="154">
        <v>5.6499999999999996E-4</v>
      </c>
      <c r="W98" s="154">
        <v>1.5875055504609801E-2</v>
      </c>
      <c r="X98" s="154">
        <v>2.9789759359688701E-3</v>
      </c>
    </row>
    <row r="99" spans="1:24">
      <c r="A99" s="4" t="s">
        <v>26</v>
      </c>
      <c r="B99" s="4">
        <v>7210</v>
      </c>
      <c r="C99" s="4" t="s">
        <v>1492</v>
      </c>
      <c r="D99" s="4" t="s">
        <v>1493</v>
      </c>
      <c r="E99" s="4" t="s">
        <v>322</v>
      </c>
      <c r="F99" s="4" t="s">
        <v>1492</v>
      </c>
      <c r="G99" s="4" t="s">
        <v>1494</v>
      </c>
      <c r="H99" s="4" t="s">
        <v>328</v>
      </c>
      <c r="I99" s="4" t="s">
        <v>939</v>
      </c>
      <c r="J99" s="4" t="s">
        <v>91</v>
      </c>
      <c r="K99" s="4" t="s">
        <v>248</v>
      </c>
      <c r="L99" s="2" t="s">
        <v>334</v>
      </c>
      <c r="M99" s="2" t="s">
        <v>40</v>
      </c>
      <c r="N99" s="4" t="s">
        <v>471</v>
      </c>
      <c r="O99" s="4" t="s">
        <v>132</v>
      </c>
      <c r="P99" s="4" t="s">
        <v>35</v>
      </c>
      <c r="Q99" s="140">
        <v>24040</v>
      </c>
      <c r="R99" s="140">
        <v>1</v>
      </c>
      <c r="S99" s="140">
        <v>7563</v>
      </c>
      <c r="U99" s="140">
        <v>1818.145</v>
      </c>
      <c r="V99" s="154">
        <v>1.328E-3</v>
      </c>
      <c r="W99" s="154">
        <v>6.8999415451528002E-3</v>
      </c>
      <c r="X99" s="154">
        <v>1.2947834933007599E-3</v>
      </c>
    </row>
    <row r="100" spans="1:24">
      <c r="A100" s="4" t="s">
        <v>26</v>
      </c>
      <c r="B100" s="4">
        <v>7210</v>
      </c>
      <c r="C100" s="4" t="s">
        <v>1495</v>
      </c>
      <c r="D100" s="4" t="s">
        <v>1496</v>
      </c>
      <c r="E100" s="4" t="s">
        <v>1305</v>
      </c>
      <c r="F100" s="4" t="s">
        <v>1497</v>
      </c>
      <c r="G100" s="4" t="s">
        <v>1498</v>
      </c>
      <c r="H100" s="4" t="s">
        <v>328</v>
      </c>
      <c r="I100" s="4" t="s">
        <v>939</v>
      </c>
      <c r="J100" s="4" t="s">
        <v>31</v>
      </c>
      <c r="K100" s="4" t="s">
        <v>31</v>
      </c>
      <c r="L100" s="2" t="s">
        <v>334</v>
      </c>
      <c r="M100" s="2" t="s">
        <v>40</v>
      </c>
      <c r="N100" s="4" t="s">
        <v>491</v>
      </c>
      <c r="O100" s="4" t="s">
        <v>132</v>
      </c>
      <c r="P100" s="4" t="s">
        <v>35</v>
      </c>
      <c r="Q100" s="140">
        <v>960187.78</v>
      </c>
      <c r="R100" s="140">
        <v>1</v>
      </c>
      <c r="S100" s="140">
        <v>473</v>
      </c>
      <c r="U100" s="140">
        <v>4541.6880000000001</v>
      </c>
      <c r="V100" s="154">
        <v>3.4699999999999998E-4</v>
      </c>
      <c r="W100" s="154">
        <v>1.7235907831877399E-2</v>
      </c>
      <c r="X100" s="154">
        <v>3.2343417414087499E-3</v>
      </c>
    </row>
    <row r="101" spans="1:24">
      <c r="A101" s="4" t="s">
        <v>26</v>
      </c>
      <c r="B101" s="4">
        <v>7210</v>
      </c>
      <c r="C101" s="4" t="s">
        <v>1499</v>
      </c>
      <c r="D101" s="4" t="s">
        <v>1500</v>
      </c>
      <c r="E101" s="4" t="s">
        <v>1305</v>
      </c>
      <c r="F101" s="4" t="s">
        <v>1501</v>
      </c>
      <c r="G101" s="4" t="s">
        <v>1502</v>
      </c>
      <c r="H101" s="4" t="s">
        <v>328</v>
      </c>
      <c r="I101" s="4" t="s">
        <v>939</v>
      </c>
      <c r="J101" s="4" t="s">
        <v>31</v>
      </c>
      <c r="K101" s="4" t="s">
        <v>31</v>
      </c>
      <c r="L101" s="2" t="s">
        <v>334</v>
      </c>
      <c r="M101" s="2" t="s">
        <v>40</v>
      </c>
      <c r="N101" s="4" t="s">
        <v>470</v>
      </c>
      <c r="O101" s="4" t="s">
        <v>132</v>
      </c>
      <c r="P101" s="4" t="s">
        <v>35</v>
      </c>
      <c r="Q101" s="140">
        <v>4400</v>
      </c>
      <c r="R101" s="140">
        <v>1</v>
      </c>
      <c r="S101" s="140">
        <v>41030</v>
      </c>
      <c r="U101" s="140">
        <v>1805.32</v>
      </c>
      <c r="V101" s="154">
        <v>1.7899999999999999E-4</v>
      </c>
      <c r="W101" s="154">
        <v>6.85126934322696E-3</v>
      </c>
      <c r="X101" s="154">
        <v>1.2856500878619199E-3</v>
      </c>
    </row>
    <row r="102" spans="1:24">
      <c r="A102" s="4" t="s">
        <v>26</v>
      </c>
      <c r="B102" s="4">
        <v>7210</v>
      </c>
      <c r="C102" s="4" t="s">
        <v>1788</v>
      </c>
      <c r="D102" s="4" t="s">
        <v>1789</v>
      </c>
      <c r="E102" s="4" t="s">
        <v>1305</v>
      </c>
      <c r="F102" s="4" t="s">
        <v>1788</v>
      </c>
      <c r="G102" s="4" t="s">
        <v>1790</v>
      </c>
      <c r="H102" s="4" t="s">
        <v>328</v>
      </c>
      <c r="I102" s="4" t="s">
        <v>939</v>
      </c>
      <c r="J102" s="4" t="s">
        <v>31</v>
      </c>
      <c r="K102" s="4" t="s">
        <v>31</v>
      </c>
      <c r="L102" s="2" t="s">
        <v>334</v>
      </c>
      <c r="M102" s="2" t="s">
        <v>40</v>
      </c>
      <c r="N102" s="4" t="s">
        <v>445</v>
      </c>
      <c r="O102" s="4" t="s">
        <v>132</v>
      </c>
      <c r="P102" s="4" t="s">
        <v>35</v>
      </c>
      <c r="Q102" s="140">
        <v>378594</v>
      </c>
      <c r="R102" s="140">
        <v>1</v>
      </c>
      <c r="S102" s="140">
        <v>15.6</v>
      </c>
      <c r="U102" s="140">
        <v>59.061</v>
      </c>
      <c r="V102" s="154">
        <v>3.411E-3</v>
      </c>
      <c r="W102" s="154">
        <v>2.24137835205852E-4</v>
      </c>
      <c r="X102" s="154">
        <v>4.2059772151631302E-5</v>
      </c>
    </row>
    <row r="103" spans="1:24">
      <c r="A103" s="4" t="s">
        <v>26</v>
      </c>
      <c r="B103" s="4">
        <v>7210</v>
      </c>
      <c r="C103" s="4" t="s">
        <v>1503</v>
      </c>
      <c r="D103" s="4" t="s">
        <v>1504</v>
      </c>
      <c r="E103" s="4" t="s">
        <v>1305</v>
      </c>
      <c r="F103" s="4" t="s">
        <v>1505</v>
      </c>
      <c r="G103" s="4" t="s">
        <v>1506</v>
      </c>
      <c r="H103" s="4" t="s">
        <v>328</v>
      </c>
      <c r="I103" s="4" t="s">
        <v>939</v>
      </c>
      <c r="J103" s="4" t="s">
        <v>31</v>
      </c>
      <c r="K103" s="4" t="s">
        <v>31</v>
      </c>
      <c r="L103" s="2" t="s">
        <v>334</v>
      </c>
      <c r="M103" s="2" t="s">
        <v>40</v>
      </c>
      <c r="N103" s="4" t="s">
        <v>454</v>
      </c>
      <c r="O103" s="4" t="s">
        <v>132</v>
      </c>
      <c r="P103" s="4" t="s">
        <v>35</v>
      </c>
      <c r="Q103" s="140">
        <v>11747</v>
      </c>
      <c r="R103" s="140">
        <v>1</v>
      </c>
      <c r="S103" s="140">
        <v>15440</v>
      </c>
      <c r="U103" s="140">
        <v>1813.7370000000001</v>
      </c>
      <c r="V103" s="154">
        <v>1.17E-4</v>
      </c>
      <c r="W103" s="154">
        <v>6.8832114719399101E-3</v>
      </c>
      <c r="X103" s="154">
        <v>1.2916440721192899E-3</v>
      </c>
    </row>
    <row r="104" spans="1:24">
      <c r="A104" s="4" t="s">
        <v>26</v>
      </c>
      <c r="B104" s="4">
        <v>7210</v>
      </c>
      <c r="C104" s="4" t="s">
        <v>1507</v>
      </c>
      <c r="D104" s="4" t="s">
        <v>1508</v>
      </c>
      <c r="E104" s="4" t="s">
        <v>1305</v>
      </c>
      <c r="F104" s="4" t="s">
        <v>1509</v>
      </c>
      <c r="G104" s="4" t="s">
        <v>1510</v>
      </c>
      <c r="H104" s="4" t="s">
        <v>328</v>
      </c>
      <c r="I104" s="4" t="s">
        <v>939</v>
      </c>
      <c r="J104" s="4" t="s">
        <v>31</v>
      </c>
      <c r="K104" s="4" t="s">
        <v>31</v>
      </c>
      <c r="L104" s="2" t="s">
        <v>334</v>
      </c>
      <c r="M104" s="2" t="s">
        <v>40</v>
      </c>
      <c r="N104" s="4" t="s">
        <v>470</v>
      </c>
      <c r="O104" s="4" t="s">
        <v>132</v>
      </c>
      <c r="P104" s="4" t="s">
        <v>35</v>
      </c>
      <c r="Q104" s="140">
        <v>99908</v>
      </c>
      <c r="R104" s="140">
        <v>1</v>
      </c>
      <c r="S104" s="140">
        <v>1161</v>
      </c>
      <c r="U104" s="140">
        <v>1159.932</v>
      </c>
      <c r="V104" s="154">
        <v>1.4289999999999999E-3</v>
      </c>
      <c r="W104" s="154">
        <v>4.40199284873353E-3</v>
      </c>
      <c r="X104" s="154">
        <v>8.2603999481301797E-4</v>
      </c>
    </row>
    <row r="105" spans="1:24">
      <c r="A105" s="4" t="s">
        <v>26</v>
      </c>
      <c r="B105" s="4">
        <v>7210</v>
      </c>
      <c r="C105" s="4" t="s">
        <v>1515</v>
      </c>
      <c r="D105" s="4" t="s">
        <v>1516</v>
      </c>
      <c r="E105" s="4" t="s">
        <v>1305</v>
      </c>
      <c r="F105" s="4" t="s">
        <v>1517</v>
      </c>
      <c r="G105" s="4" t="s">
        <v>1518</v>
      </c>
      <c r="H105" s="4" t="s">
        <v>328</v>
      </c>
      <c r="I105" s="4" t="s">
        <v>939</v>
      </c>
      <c r="J105" s="4" t="s">
        <v>31</v>
      </c>
      <c r="K105" s="4" t="s">
        <v>31</v>
      </c>
      <c r="L105" s="2" t="s">
        <v>334</v>
      </c>
      <c r="M105" s="2" t="s">
        <v>40</v>
      </c>
      <c r="N105" s="4" t="s">
        <v>470</v>
      </c>
      <c r="O105" s="4" t="s">
        <v>132</v>
      </c>
      <c r="P105" s="4" t="s">
        <v>35</v>
      </c>
      <c r="Q105" s="140">
        <v>53243</v>
      </c>
      <c r="R105" s="140">
        <v>1</v>
      </c>
      <c r="S105" s="140">
        <v>2780</v>
      </c>
      <c r="U105" s="140">
        <v>1480.155</v>
      </c>
      <c r="V105" s="154">
        <v>2.6539E-2</v>
      </c>
      <c r="W105" s="154">
        <v>5.6172552872797302E-3</v>
      </c>
      <c r="X105" s="154">
        <v>1.05408565797714E-3</v>
      </c>
    </row>
    <row r="106" spans="1:24">
      <c r="A106" s="4" t="s">
        <v>26</v>
      </c>
      <c r="B106" s="4">
        <v>7210</v>
      </c>
      <c r="C106" s="4" t="s">
        <v>1519</v>
      </c>
      <c r="D106" s="4" t="s">
        <v>1520</v>
      </c>
      <c r="E106" s="4" t="s">
        <v>1305</v>
      </c>
      <c r="F106" s="4" t="s">
        <v>1521</v>
      </c>
      <c r="G106" s="4" t="s">
        <v>1522</v>
      </c>
      <c r="H106" s="4" t="s">
        <v>328</v>
      </c>
      <c r="I106" s="4" t="s">
        <v>939</v>
      </c>
      <c r="J106" s="4" t="s">
        <v>31</v>
      </c>
      <c r="K106" s="4" t="s">
        <v>31</v>
      </c>
      <c r="L106" s="2" t="s">
        <v>334</v>
      </c>
      <c r="M106" s="2" t="s">
        <v>40</v>
      </c>
      <c r="N106" s="4" t="s">
        <v>454</v>
      </c>
      <c r="O106" s="4" t="s">
        <v>132</v>
      </c>
      <c r="P106" s="4" t="s">
        <v>35</v>
      </c>
      <c r="Q106" s="140">
        <v>400597.17</v>
      </c>
      <c r="R106" s="140">
        <v>1</v>
      </c>
      <c r="S106" s="140">
        <v>1946</v>
      </c>
      <c r="T106" s="139">
        <v>59.521999999999998</v>
      </c>
      <c r="U106" s="140">
        <v>7855.143</v>
      </c>
      <c r="V106" s="154">
        <v>3.2400000000000001E-4</v>
      </c>
      <c r="W106" s="154">
        <v>2.98106163547243E-2</v>
      </c>
      <c r="X106" s="154">
        <v>5.59400304026254E-3</v>
      </c>
    </row>
    <row r="107" spans="1:24">
      <c r="A107" s="4" t="s">
        <v>26</v>
      </c>
      <c r="B107" s="4">
        <v>7210</v>
      </c>
      <c r="C107" s="4" t="s">
        <v>1523</v>
      </c>
      <c r="D107" s="4" t="s">
        <v>1524</v>
      </c>
      <c r="E107" s="4" t="s">
        <v>1305</v>
      </c>
      <c r="F107" s="4" t="s">
        <v>1525</v>
      </c>
      <c r="G107" s="4" t="s">
        <v>1526</v>
      </c>
      <c r="H107" s="4" t="s">
        <v>328</v>
      </c>
      <c r="I107" s="4" t="s">
        <v>939</v>
      </c>
      <c r="J107" s="4" t="s">
        <v>31</v>
      </c>
      <c r="K107" s="4" t="s">
        <v>31</v>
      </c>
      <c r="L107" s="2" t="s">
        <v>334</v>
      </c>
      <c r="M107" s="2" t="s">
        <v>40</v>
      </c>
      <c r="N107" s="4" t="s">
        <v>468</v>
      </c>
      <c r="O107" s="4" t="s">
        <v>132</v>
      </c>
      <c r="P107" s="4" t="s">
        <v>35</v>
      </c>
      <c r="Q107" s="140">
        <v>41552</v>
      </c>
      <c r="R107" s="140">
        <v>1</v>
      </c>
      <c r="S107" s="140">
        <v>3409</v>
      </c>
      <c r="U107" s="140">
        <v>1416.508</v>
      </c>
      <c r="V107" s="154">
        <v>1.518E-3</v>
      </c>
      <c r="W107" s="154">
        <v>5.3757093714297396E-3</v>
      </c>
      <c r="X107" s="154">
        <v>1.0087592356197699E-3</v>
      </c>
    </row>
    <row r="108" spans="1:24">
      <c r="A108" s="4" t="s">
        <v>26</v>
      </c>
      <c r="B108" s="4">
        <v>7210</v>
      </c>
      <c r="C108" s="4" t="s">
        <v>1527</v>
      </c>
      <c r="D108" s="4" t="s">
        <v>1528</v>
      </c>
      <c r="E108" s="4" t="s">
        <v>1305</v>
      </c>
      <c r="F108" s="4" t="s">
        <v>1529</v>
      </c>
      <c r="G108" s="4" t="s">
        <v>1530</v>
      </c>
      <c r="H108" s="4" t="s">
        <v>328</v>
      </c>
      <c r="I108" s="4" t="s">
        <v>939</v>
      </c>
      <c r="J108" s="4" t="s">
        <v>31</v>
      </c>
      <c r="K108" s="4" t="s">
        <v>31</v>
      </c>
      <c r="L108" s="2" t="s">
        <v>334</v>
      </c>
      <c r="M108" s="2" t="s">
        <v>40</v>
      </c>
      <c r="N108" s="4" t="s">
        <v>484</v>
      </c>
      <c r="O108" s="4" t="s">
        <v>132</v>
      </c>
      <c r="P108" s="4" t="s">
        <v>35</v>
      </c>
      <c r="Q108" s="140">
        <v>2163</v>
      </c>
      <c r="R108" s="140">
        <v>1</v>
      </c>
      <c r="S108" s="140">
        <v>33190</v>
      </c>
      <c r="U108" s="140">
        <v>717.9</v>
      </c>
      <c r="V108" s="154">
        <v>3.7199999999999999E-4</v>
      </c>
      <c r="W108" s="154">
        <v>2.72446115155309E-3</v>
      </c>
      <c r="X108" s="154">
        <v>5.1124887132532901E-4</v>
      </c>
    </row>
    <row r="109" spans="1:24">
      <c r="A109" s="4" t="s">
        <v>26</v>
      </c>
      <c r="B109" s="4">
        <v>7210</v>
      </c>
      <c r="C109" s="4" t="s">
        <v>1531</v>
      </c>
      <c r="D109" s="4" t="s">
        <v>1532</v>
      </c>
      <c r="E109" s="4" t="s">
        <v>1305</v>
      </c>
      <c r="F109" s="4" t="s">
        <v>1533</v>
      </c>
      <c r="G109" s="4" t="s">
        <v>1534</v>
      </c>
      <c r="H109" s="4" t="s">
        <v>328</v>
      </c>
      <c r="I109" s="4" t="s">
        <v>939</v>
      </c>
      <c r="J109" s="4" t="s">
        <v>31</v>
      </c>
      <c r="K109" s="4" t="s">
        <v>31</v>
      </c>
      <c r="L109" s="2" t="s">
        <v>334</v>
      </c>
      <c r="M109" s="2" t="s">
        <v>40</v>
      </c>
      <c r="N109" s="4" t="s">
        <v>451</v>
      </c>
      <c r="O109" s="4" t="s">
        <v>132</v>
      </c>
      <c r="P109" s="4" t="s">
        <v>35</v>
      </c>
      <c r="Q109" s="140">
        <v>90034</v>
      </c>
      <c r="R109" s="140">
        <v>1</v>
      </c>
      <c r="S109" s="140">
        <v>3810</v>
      </c>
      <c r="U109" s="140">
        <v>3430.2950000000001</v>
      </c>
      <c r="V109" s="154">
        <v>3.4699999999999998E-4</v>
      </c>
      <c r="W109" s="154">
        <v>1.3018122943429701E-2</v>
      </c>
      <c r="X109" s="154">
        <v>2.4428686229601001E-3</v>
      </c>
    </row>
    <row r="110" spans="1:24">
      <c r="A110" s="4" t="s">
        <v>26</v>
      </c>
      <c r="B110" s="4">
        <v>7210</v>
      </c>
      <c r="C110" s="4" t="s">
        <v>1535</v>
      </c>
      <c r="D110" s="4" t="s">
        <v>1536</v>
      </c>
      <c r="E110" s="4" t="s">
        <v>1305</v>
      </c>
      <c r="F110" s="4" t="s">
        <v>1537</v>
      </c>
      <c r="G110" s="4" t="s">
        <v>1538</v>
      </c>
      <c r="H110" s="4" t="s">
        <v>328</v>
      </c>
      <c r="I110" s="4" t="s">
        <v>939</v>
      </c>
      <c r="J110" s="4" t="s">
        <v>31</v>
      </c>
      <c r="K110" s="4" t="s">
        <v>31</v>
      </c>
      <c r="L110" s="2" t="s">
        <v>334</v>
      </c>
      <c r="M110" s="2" t="s">
        <v>40</v>
      </c>
      <c r="N110" s="4" t="s">
        <v>483</v>
      </c>
      <c r="O110" s="4" t="s">
        <v>132</v>
      </c>
      <c r="P110" s="4" t="s">
        <v>35</v>
      </c>
      <c r="Q110" s="140">
        <v>32214</v>
      </c>
      <c r="R110" s="140">
        <v>1</v>
      </c>
      <c r="S110" s="140">
        <v>5625</v>
      </c>
      <c r="T110" s="139">
        <v>14.638999999999999</v>
      </c>
      <c r="U110" s="140">
        <v>1826.6759999999999</v>
      </c>
      <c r="V110" s="154">
        <v>4.4999999999999999E-4</v>
      </c>
      <c r="W110" s="154">
        <v>6.9323170299723201E-3</v>
      </c>
      <c r="X110" s="154">
        <v>1.3008587974258101E-3</v>
      </c>
    </row>
    <row r="111" spans="1:24">
      <c r="A111" s="4" t="s">
        <v>26</v>
      </c>
      <c r="B111" s="4">
        <v>7210</v>
      </c>
      <c r="C111" s="4" t="s">
        <v>1539</v>
      </c>
      <c r="D111" s="4" t="s">
        <v>1540</v>
      </c>
      <c r="E111" s="4" t="s">
        <v>1305</v>
      </c>
      <c r="F111" s="4" t="s">
        <v>1541</v>
      </c>
      <c r="G111" s="4" t="s">
        <v>1542</v>
      </c>
      <c r="H111" s="4" t="s">
        <v>328</v>
      </c>
      <c r="I111" s="4" t="s">
        <v>939</v>
      </c>
      <c r="J111" s="4" t="s">
        <v>31</v>
      </c>
      <c r="K111" s="4" t="s">
        <v>31</v>
      </c>
      <c r="L111" s="2" t="s">
        <v>334</v>
      </c>
      <c r="M111" s="2" t="s">
        <v>40</v>
      </c>
      <c r="N111" s="4" t="s">
        <v>483</v>
      </c>
      <c r="O111" s="4" t="s">
        <v>132</v>
      </c>
      <c r="P111" s="4" t="s">
        <v>35</v>
      </c>
      <c r="Q111" s="140">
        <v>7223</v>
      </c>
      <c r="R111" s="140">
        <v>1</v>
      </c>
      <c r="S111" s="140">
        <v>23460</v>
      </c>
      <c r="U111" s="140">
        <v>1694.5160000000001</v>
      </c>
      <c r="V111" s="154">
        <v>3.0699999999999998E-4</v>
      </c>
      <c r="W111" s="154">
        <v>6.4307624975925102E-3</v>
      </c>
      <c r="X111" s="154">
        <v>1.20674140160936E-3</v>
      </c>
    </row>
    <row r="112" spans="1:24">
      <c r="A112" s="4" t="s">
        <v>26</v>
      </c>
      <c r="B112" s="4">
        <v>7210</v>
      </c>
      <c r="C112" s="4" t="s">
        <v>1543</v>
      </c>
      <c r="D112" s="4" t="s">
        <v>1544</v>
      </c>
      <c r="E112" s="4" t="s">
        <v>1305</v>
      </c>
      <c r="F112" s="4" t="s">
        <v>1545</v>
      </c>
      <c r="G112" s="4" t="s">
        <v>1546</v>
      </c>
      <c r="H112" s="4" t="s">
        <v>328</v>
      </c>
      <c r="I112" s="4" t="s">
        <v>939</v>
      </c>
      <c r="J112" s="4" t="s">
        <v>31</v>
      </c>
      <c r="K112" s="4" t="s">
        <v>31</v>
      </c>
      <c r="L112" s="2" t="s">
        <v>334</v>
      </c>
      <c r="M112" s="2" t="s">
        <v>40</v>
      </c>
      <c r="N112" s="4" t="s">
        <v>469</v>
      </c>
      <c r="O112" s="4" t="s">
        <v>132</v>
      </c>
      <c r="P112" s="4" t="s">
        <v>35</v>
      </c>
      <c r="Q112" s="140">
        <v>141683</v>
      </c>
      <c r="R112" s="140">
        <v>1</v>
      </c>
      <c r="S112" s="140">
        <v>1255</v>
      </c>
      <c r="U112" s="140">
        <v>1778.1220000000001</v>
      </c>
      <c r="V112" s="154">
        <v>3.852E-3</v>
      </c>
      <c r="W112" s="154">
        <v>6.7480504005789201E-3</v>
      </c>
      <c r="X112" s="154">
        <v>1.26628091172295E-3</v>
      </c>
    </row>
    <row r="113" spans="1:24">
      <c r="A113" s="4" t="s">
        <v>26</v>
      </c>
      <c r="B113" s="4">
        <v>7210</v>
      </c>
      <c r="C113" s="4" t="s">
        <v>1547</v>
      </c>
      <c r="D113" s="4" t="s">
        <v>1548</v>
      </c>
      <c r="E113" s="4" t="s">
        <v>1305</v>
      </c>
      <c r="F113" s="4" t="s">
        <v>1549</v>
      </c>
      <c r="G113" s="4" t="s">
        <v>1550</v>
      </c>
      <c r="H113" s="4" t="s">
        <v>328</v>
      </c>
      <c r="I113" s="4" t="s">
        <v>939</v>
      </c>
      <c r="J113" s="4" t="s">
        <v>31</v>
      </c>
      <c r="K113" s="4" t="s">
        <v>306</v>
      </c>
      <c r="L113" s="2" t="s">
        <v>334</v>
      </c>
      <c r="M113" s="2" t="s">
        <v>40</v>
      </c>
      <c r="N113" s="4" t="s">
        <v>464</v>
      </c>
      <c r="O113" s="4" t="s">
        <v>132</v>
      </c>
      <c r="P113" s="4" t="s">
        <v>35</v>
      </c>
      <c r="Q113" s="140">
        <v>24100</v>
      </c>
      <c r="R113" s="140">
        <v>1</v>
      </c>
      <c r="S113" s="140">
        <v>12310</v>
      </c>
      <c r="U113" s="140">
        <v>2966.71</v>
      </c>
      <c r="V113" s="154">
        <v>2.1900000000000001E-4</v>
      </c>
      <c r="W113" s="154">
        <v>1.1258795821929001E-2</v>
      </c>
      <c r="X113" s="154">
        <v>2.11272847592716E-3</v>
      </c>
    </row>
    <row r="114" spans="1:24">
      <c r="A114" s="4" t="s">
        <v>26</v>
      </c>
      <c r="B114" s="4">
        <v>7210</v>
      </c>
      <c r="C114" s="4" t="s">
        <v>1551</v>
      </c>
      <c r="D114" s="4" t="s">
        <v>1552</v>
      </c>
      <c r="E114" s="4" t="s">
        <v>1305</v>
      </c>
      <c r="F114" s="4" t="s">
        <v>1553</v>
      </c>
      <c r="G114" s="4" t="s">
        <v>1554</v>
      </c>
      <c r="H114" s="4" t="s">
        <v>328</v>
      </c>
      <c r="I114" s="4" t="s">
        <v>939</v>
      </c>
      <c r="J114" s="4" t="s">
        <v>31</v>
      </c>
      <c r="K114" s="4" t="s">
        <v>92</v>
      </c>
      <c r="L114" s="2" t="s">
        <v>334</v>
      </c>
      <c r="M114" s="2" t="s">
        <v>40</v>
      </c>
      <c r="N114" s="4" t="s">
        <v>473</v>
      </c>
      <c r="O114" s="4" t="s">
        <v>132</v>
      </c>
      <c r="P114" s="4" t="s">
        <v>35</v>
      </c>
      <c r="Q114" s="140">
        <v>118218</v>
      </c>
      <c r="R114" s="140">
        <v>1</v>
      </c>
      <c r="S114" s="140">
        <v>5173</v>
      </c>
      <c r="U114" s="140">
        <v>6115.4170000000004</v>
      </c>
      <c r="V114" s="154">
        <v>1.05E-4</v>
      </c>
      <c r="W114" s="154">
        <v>2.3208278849360001E-2</v>
      </c>
      <c r="X114" s="154">
        <v>4.3550653531525003E-3</v>
      </c>
    </row>
    <row r="115" spans="1:24">
      <c r="A115" s="4" t="s">
        <v>26</v>
      </c>
      <c r="B115" s="4">
        <v>7210</v>
      </c>
      <c r="C115" s="4" t="s">
        <v>1555</v>
      </c>
      <c r="D115" s="4" t="s">
        <v>1556</v>
      </c>
      <c r="E115" s="4" t="s">
        <v>1305</v>
      </c>
      <c r="F115" s="4" t="s">
        <v>1557</v>
      </c>
      <c r="G115" s="4" t="s">
        <v>1558</v>
      </c>
      <c r="H115" s="4" t="s">
        <v>328</v>
      </c>
      <c r="I115" s="4" t="s">
        <v>939</v>
      </c>
      <c r="J115" s="4" t="s">
        <v>31</v>
      </c>
      <c r="K115" s="4" t="s">
        <v>31</v>
      </c>
      <c r="L115" s="2" t="s">
        <v>334</v>
      </c>
      <c r="M115" s="2" t="s">
        <v>40</v>
      </c>
      <c r="N115" s="4" t="s">
        <v>482</v>
      </c>
      <c r="O115" s="4" t="s">
        <v>132</v>
      </c>
      <c r="P115" s="4" t="s">
        <v>35</v>
      </c>
      <c r="Q115" s="140">
        <v>212515</v>
      </c>
      <c r="R115" s="140">
        <v>1</v>
      </c>
      <c r="S115" s="140">
        <v>511</v>
      </c>
      <c r="U115" s="140">
        <v>1085.952</v>
      </c>
      <c r="V115" s="154">
        <v>1.9959999999999999E-3</v>
      </c>
      <c r="W115" s="154">
        <v>4.1212345998890704E-3</v>
      </c>
      <c r="X115" s="154">
        <v>7.7335532439472905E-4</v>
      </c>
    </row>
    <row r="116" spans="1:24">
      <c r="A116" s="4" t="s">
        <v>26</v>
      </c>
      <c r="B116" s="4">
        <v>7210</v>
      </c>
      <c r="C116" s="4" t="s">
        <v>1559</v>
      </c>
      <c r="D116" s="4" t="s">
        <v>1560</v>
      </c>
      <c r="E116" s="4" t="s">
        <v>1305</v>
      </c>
      <c r="F116" s="4" t="s">
        <v>1561</v>
      </c>
      <c r="G116" s="4" t="s">
        <v>1562</v>
      </c>
      <c r="H116" s="4" t="s">
        <v>328</v>
      </c>
      <c r="I116" s="4" t="s">
        <v>939</v>
      </c>
      <c r="J116" s="4" t="s">
        <v>31</v>
      </c>
      <c r="K116" s="4" t="s">
        <v>31</v>
      </c>
      <c r="L116" s="2" t="s">
        <v>334</v>
      </c>
      <c r="M116" s="2" t="s">
        <v>40</v>
      </c>
      <c r="N116" s="4" t="s">
        <v>460</v>
      </c>
      <c r="O116" s="4" t="s">
        <v>132</v>
      </c>
      <c r="P116" s="4" t="s">
        <v>35</v>
      </c>
      <c r="Q116" s="140">
        <v>2322208.44</v>
      </c>
      <c r="R116" s="140">
        <v>1</v>
      </c>
      <c r="S116" s="140">
        <v>179</v>
      </c>
      <c r="U116" s="140">
        <v>4156.7529999999997</v>
      </c>
      <c r="V116" s="154">
        <v>8.9599999999999999E-4</v>
      </c>
      <c r="W116" s="154">
        <v>1.57750621127907E-2</v>
      </c>
      <c r="X116" s="154">
        <v>2.96021203886637E-3</v>
      </c>
    </row>
    <row r="117" spans="1:24">
      <c r="A117" s="4" t="s">
        <v>26</v>
      </c>
      <c r="B117" s="4">
        <v>7210</v>
      </c>
      <c r="C117" s="4" t="s">
        <v>1563</v>
      </c>
      <c r="D117" s="4" t="s">
        <v>1564</v>
      </c>
      <c r="E117" s="4" t="s">
        <v>1305</v>
      </c>
      <c r="F117" s="4" t="s">
        <v>1565</v>
      </c>
      <c r="G117" s="4" t="s">
        <v>1566</v>
      </c>
      <c r="H117" s="4" t="s">
        <v>328</v>
      </c>
      <c r="I117" s="4" t="s">
        <v>939</v>
      </c>
      <c r="J117" s="4" t="s">
        <v>31</v>
      </c>
      <c r="K117" s="4" t="s">
        <v>31</v>
      </c>
      <c r="L117" s="2" t="s">
        <v>334</v>
      </c>
      <c r="M117" s="2" t="s">
        <v>40</v>
      </c>
      <c r="N117" s="4" t="s">
        <v>467</v>
      </c>
      <c r="O117" s="4" t="s">
        <v>132</v>
      </c>
      <c r="P117" s="4" t="s">
        <v>35</v>
      </c>
      <c r="Q117" s="140">
        <v>12429</v>
      </c>
      <c r="R117" s="140">
        <v>1</v>
      </c>
      <c r="S117" s="140">
        <v>8848</v>
      </c>
      <c r="U117" s="140">
        <v>1099.7180000000001</v>
      </c>
      <c r="V117" s="154">
        <v>2.1000000000000001E-4</v>
      </c>
      <c r="W117" s="154">
        <v>4.1734782041373897E-3</v>
      </c>
      <c r="X117" s="154">
        <v>7.8315890837708704E-4</v>
      </c>
    </row>
    <row r="118" spans="1:24">
      <c r="A118" s="4" t="s">
        <v>26</v>
      </c>
      <c r="B118" s="4">
        <v>7210</v>
      </c>
      <c r="C118" s="4" t="s">
        <v>1178</v>
      </c>
      <c r="D118" s="4" t="s">
        <v>1567</v>
      </c>
      <c r="E118" s="4" t="s">
        <v>1305</v>
      </c>
      <c r="F118" s="4" t="s">
        <v>1303</v>
      </c>
      <c r="G118" s="4" t="s">
        <v>1568</v>
      </c>
      <c r="H118" s="4" t="s">
        <v>328</v>
      </c>
      <c r="I118" s="4" t="s">
        <v>939</v>
      </c>
      <c r="J118" s="4" t="s">
        <v>31</v>
      </c>
      <c r="K118" s="4" t="s">
        <v>31</v>
      </c>
      <c r="L118" s="2" t="s">
        <v>334</v>
      </c>
      <c r="M118" s="2" t="s">
        <v>40</v>
      </c>
      <c r="N118" s="4" t="s">
        <v>454</v>
      </c>
      <c r="O118" s="4" t="s">
        <v>132</v>
      </c>
      <c r="P118" s="4" t="s">
        <v>35</v>
      </c>
      <c r="Q118" s="140">
        <v>574961</v>
      </c>
      <c r="R118" s="140">
        <v>1</v>
      </c>
      <c r="S118" s="140">
        <v>3100</v>
      </c>
      <c r="T118" s="139">
        <v>137.82300000000001</v>
      </c>
      <c r="U118" s="140">
        <v>17961.614000000001</v>
      </c>
      <c r="V118" s="154">
        <v>3.5599999999999998E-4</v>
      </c>
      <c r="W118" s="154">
        <v>6.8165118685034706E-2</v>
      </c>
      <c r="X118" s="154">
        <v>1.2791278000648E-2</v>
      </c>
    </row>
    <row r="119" spans="1:24">
      <c r="A119" s="4" t="s">
        <v>26</v>
      </c>
      <c r="B119" s="4">
        <v>7210</v>
      </c>
      <c r="C119" s="4" t="s">
        <v>1569</v>
      </c>
      <c r="D119" s="4" t="s">
        <v>1570</v>
      </c>
      <c r="E119" s="4" t="s">
        <v>1305</v>
      </c>
      <c r="F119" s="4" t="s">
        <v>1571</v>
      </c>
      <c r="G119" s="4" t="s">
        <v>1572</v>
      </c>
      <c r="H119" s="4" t="s">
        <v>328</v>
      </c>
      <c r="I119" s="4" t="s">
        <v>939</v>
      </c>
      <c r="J119" s="4" t="s">
        <v>31</v>
      </c>
      <c r="K119" s="4" t="s">
        <v>31</v>
      </c>
      <c r="L119" s="2" t="s">
        <v>334</v>
      </c>
      <c r="M119" s="2" t="s">
        <v>40</v>
      </c>
      <c r="N119" s="4" t="s">
        <v>482</v>
      </c>
      <c r="O119" s="4" t="s">
        <v>132</v>
      </c>
      <c r="P119" s="4" t="s">
        <v>35</v>
      </c>
      <c r="Q119" s="140">
        <v>3988</v>
      </c>
      <c r="R119" s="140">
        <v>1</v>
      </c>
      <c r="S119" s="140">
        <v>18180</v>
      </c>
      <c r="U119" s="140">
        <v>725.01800000000003</v>
      </c>
      <c r="V119" s="154">
        <v>2.7500000000000002E-4</v>
      </c>
      <c r="W119" s="154">
        <v>2.7514769332835499E-3</v>
      </c>
      <c r="X119" s="154">
        <v>5.1631841981560403E-4</v>
      </c>
    </row>
    <row r="120" spans="1:24">
      <c r="A120" s="4" t="s">
        <v>26</v>
      </c>
      <c r="B120" s="4">
        <v>7210</v>
      </c>
      <c r="C120" s="4" t="s">
        <v>1573</v>
      </c>
      <c r="D120" s="4" t="s">
        <v>1574</v>
      </c>
      <c r="E120" s="4" t="s">
        <v>1305</v>
      </c>
      <c r="F120" s="4" t="s">
        <v>1575</v>
      </c>
      <c r="G120" s="4" t="s">
        <v>1576</v>
      </c>
      <c r="H120" s="4" t="s">
        <v>328</v>
      </c>
      <c r="I120" s="4" t="s">
        <v>939</v>
      </c>
      <c r="J120" s="4" t="s">
        <v>31</v>
      </c>
      <c r="K120" s="4" t="s">
        <v>31</v>
      </c>
      <c r="L120" s="2" t="s">
        <v>334</v>
      </c>
      <c r="M120" s="2" t="s">
        <v>40</v>
      </c>
      <c r="N120" s="4" t="s">
        <v>470</v>
      </c>
      <c r="O120" s="4" t="s">
        <v>132</v>
      </c>
      <c r="P120" s="4" t="s">
        <v>35</v>
      </c>
      <c r="Q120" s="140">
        <v>446503.59</v>
      </c>
      <c r="R120" s="140">
        <v>1</v>
      </c>
      <c r="S120" s="140">
        <v>907.1</v>
      </c>
      <c r="U120" s="140">
        <v>4050.2339999999999</v>
      </c>
      <c r="V120" s="154">
        <v>5.9100000000000005E-4</v>
      </c>
      <c r="W120" s="154">
        <v>1.5370817628827201E-2</v>
      </c>
      <c r="X120" s="154">
        <v>2.8843550070830398E-3</v>
      </c>
    </row>
    <row r="121" spans="1:24">
      <c r="A121" s="4" t="s">
        <v>26</v>
      </c>
      <c r="B121" s="4">
        <v>7210</v>
      </c>
      <c r="C121" s="4" t="s">
        <v>1577</v>
      </c>
      <c r="D121" s="4" t="s">
        <v>1578</v>
      </c>
      <c r="E121" s="4" t="s">
        <v>1305</v>
      </c>
      <c r="F121" s="4" t="s">
        <v>1579</v>
      </c>
      <c r="G121" s="4" t="s">
        <v>1580</v>
      </c>
      <c r="H121" s="4" t="s">
        <v>328</v>
      </c>
      <c r="I121" s="4" t="s">
        <v>939</v>
      </c>
      <c r="J121" s="4" t="s">
        <v>31</v>
      </c>
      <c r="K121" s="4" t="s">
        <v>31</v>
      </c>
      <c r="L121" s="2" t="s">
        <v>334</v>
      </c>
      <c r="M121" s="2" t="s">
        <v>40</v>
      </c>
      <c r="N121" s="4" t="s">
        <v>454</v>
      </c>
      <c r="O121" s="4" t="s">
        <v>132</v>
      </c>
      <c r="P121" s="4" t="s">
        <v>35</v>
      </c>
      <c r="Q121" s="140">
        <v>41461.769999999997</v>
      </c>
      <c r="R121" s="140">
        <v>1</v>
      </c>
      <c r="S121" s="140">
        <v>14000</v>
      </c>
      <c r="U121" s="140">
        <v>5804.6480000000001</v>
      </c>
      <c r="V121" s="154">
        <v>1.6100000000000001E-4</v>
      </c>
      <c r="W121" s="154">
        <v>2.20288954425641E-2</v>
      </c>
      <c r="X121" s="154">
        <v>4.1337524394996304E-3</v>
      </c>
    </row>
    <row r="122" spans="1:24">
      <c r="A122" s="4" t="s">
        <v>26</v>
      </c>
      <c r="B122" s="4">
        <v>7210</v>
      </c>
      <c r="C122" s="4" t="s">
        <v>1581</v>
      </c>
      <c r="D122" s="4" t="s">
        <v>1582</v>
      </c>
      <c r="E122" s="4" t="s">
        <v>1305</v>
      </c>
      <c r="F122" s="4" t="s">
        <v>1583</v>
      </c>
      <c r="G122" s="4" t="s">
        <v>1584</v>
      </c>
      <c r="H122" s="4" t="s">
        <v>328</v>
      </c>
      <c r="I122" s="4" t="s">
        <v>939</v>
      </c>
      <c r="J122" s="4" t="s">
        <v>31</v>
      </c>
      <c r="K122" s="4" t="s">
        <v>31</v>
      </c>
      <c r="L122" s="2" t="s">
        <v>334</v>
      </c>
      <c r="M122" s="2" t="s">
        <v>40</v>
      </c>
      <c r="N122" s="4" t="s">
        <v>483</v>
      </c>
      <c r="O122" s="4" t="s">
        <v>132</v>
      </c>
      <c r="P122" s="4" t="s">
        <v>35</v>
      </c>
      <c r="Q122" s="140">
        <v>19418</v>
      </c>
      <c r="R122" s="140">
        <v>1</v>
      </c>
      <c r="S122" s="140">
        <v>8160</v>
      </c>
      <c r="T122" s="139">
        <v>24.661000000000001</v>
      </c>
      <c r="U122" s="140">
        <v>1609.17</v>
      </c>
      <c r="V122" s="154">
        <v>3.0600000000000001E-4</v>
      </c>
      <c r="W122" s="154">
        <v>6.1068701169925297E-3</v>
      </c>
      <c r="X122" s="154">
        <v>1.14596255221442E-3</v>
      </c>
    </row>
    <row r="123" spans="1:24">
      <c r="A123" s="4" t="s">
        <v>26</v>
      </c>
      <c r="B123" s="4">
        <v>7210</v>
      </c>
      <c r="C123" s="4" t="s">
        <v>1585</v>
      </c>
      <c r="D123" s="4" t="s">
        <v>1586</v>
      </c>
      <c r="E123" s="4" t="s">
        <v>1305</v>
      </c>
      <c r="F123" s="4" t="s">
        <v>1587</v>
      </c>
      <c r="G123" s="4" t="s">
        <v>1588</v>
      </c>
      <c r="H123" s="4" t="s">
        <v>328</v>
      </c>
      <c r="I123" s="4" t="s">
        <v>939</v>
      </c>
      <c r="J123" s="4" t="s">
        <v>31</v>
      </c>
      <c r="K123" s="4" t="s">
        <v>31</v>
      </c>
      <c r="L123" s="2" t="s">
        <v>334</v>
      </c>
      <c r="M123" s="2" t="s">
        <v>40</v>
      </c>
      <c r="N123" s="4" t="s">
        <v>470</v>
      </c>
      <c r="O123" s="4" t="s">
        <v>132</v>
      </c>
      <c r="P123" s="4" t="s">
        <v>35</v>
      </c>
      <c r="Q123" s="140">
        <v>12705</v>
      </c>
      <c r="R123" s="140">
        <v>1</v>
      </c>
      <c r="S123" s="140">
        <v>26900</v>
      </c>
      <c r="T123" s="139">
        <v>32.082999999999998</v>
      </c>
      <c r="U123" s="140">
        <v>3449.7280000000001</v>
      </c>
      <c r="V123" s="154">
        <v>2.6699999999999998E-4</v>
      </c>
      <c r="W123" s="154">
        <v>1.30918686613729E-2</v>
      </c>
      <c r="X123" s="154">
        <v>2.4567071080645901E-3</v>
      </c>
    </row>
    <row r="124" spans="1:24">
      <c r="A124" s="4" t="s">
        <v>26</v>
      </c>
      <c r="B124" s="4">
        <v>7210</v>
      </c>
      <c r="C124" s="4" t="s">
        <v>1589</v>
      </c>
      <c r="D124" s="4" t="s">
        <v>1590</v>
      </c>
      <c r="E124" s="4" t="s">
        <v>1305</v>
      </c>
      <c r="F124" s="4" t="s">
        <v>1591</v>
      </c>
      <c r="G124" s="4" t="s">
        <v>1592</v>
      </c>
      <c r="H124" s="4" t="s">
        <v>328</v>
      </c>
      <c r="I124" s="4" t="s">
        <v>939</v>
      </c>
      <c r="J124" s="4" t="s">
        <v>31</v>
      </c>
      <c r="K124" s="4" t="s">
        <v>31</v>
      </c>
      <c r="L124" s="2" t="s">
        <v>334</v>
      </c>
      <c r="M124" s="2" t="s">
        <v>40</v>
      </c>
      <c r="N124" s="4" t="s">
        <v>451</v>
      </c>
      <c r="O124" s="4" t="s">
        <v>132</v>
      </c>
      <c r="P124" s="4" t="s">
        <v>35</v>
      </c>
      <c r="Q124" s="140">
        <v>31610</v>
      </c>
      <c r="R124" s="140">
        <v>1</v>
      </c>
      <c r="S124" s="140">
        <v>9800</v>
      </c>
      <c r="U124" s="140">
        <v>3097.78</v>
      </c>
      <c r="V124" s="154">
        <v>5.1099999999999995E-4</v>
      </c>
      <c r="W124" s="154">
        <v>1.17562122759741E-2</v>
      </c>
      <c r="X124" s="154">
        <v>2.2060693556692902E-3</v>
      </c>
    </row>
    <row r="125" spans="1:24">
      <c r="A125" s="4" t="s">
        <v>26</v>
      </c>
      <c r="B125" s="4">
        <v>7210</v>
      </c>
      <c r="C125" s="4" t="s">
        <v>1593</v>
      </c>
      <c r="D125" s="4" t="s">
        <v>1594</v>
      </c>
      <c r="E125" s="4" t="s">
        <v>1305</v>
      </c>
      <c r="F125" s="4" t="s">
        <v>1595</v>
      </c>
      <c r="G125" s="4" t="s">
        <v>1596</v>
      </c>
      <c r="H125" s="4" t="s">
        <v>328</v>
      </c>
      <c r="I125" s="4" t="s">
        <v>939</v>
      </c>
      <c r="J125" s="4" t="s">
        <v>91</v>
      </c>
      <c r="K125" s="4" t="s">
        <v>92</v>
      </c>
      <c r="L125" s="2" t="s">
        <v>334</v>
      </c>
      <c r="M125" s="2" t="s">
        <v>40</v>
      </c>
      <c r="N125" s="4" t="s">
        <v>460</v>
      </c>
      <c r="O125" s="4" t="s">
        <v>132</v>
      </c>
      <c r="P125" s="4" t="s">
        <v>35</v>
      </c>
      <c r="Q125" s="140">
        <v>93390</v>
      </c>
      <c r="R125" s="140">
        <v>1</v>
      </c>
      <c r="S125" s="140">
        <v>4170</v>
      </c>
      <c r="U125" s="140">
        <v>3894.3629999999998</v>
      </c>
      <c r="V125" s="154">
        <v>9.9500000000000001E-4</v>
      </c>
      <c r="W125" s="154">
        <v>1.47792800352831E-2</v>
      </c>
      <c r="X125" s="154">
        <v>2.7733521664393E-3</v>
      </c>
    </row>
    <row r="126" spans="1:24">
      <c r="A126" s="4" t="s">
        <v>26</v>
      </c>
      <c r="B126" s="4">
        <v>7210</v>
      </c>
      <c r="C126" s="4" t="s">
        <v>1423</v>
      </c>
      <c r="D126" s="4" t="s">
        <v>1424</v>
      </c>
      <c r="E126" s="4" t="s">
        <v>1305</v>
      </c>
      <c r="F126" s="4" t="s">
        <v>1597</v>
      </c>
      <c r="G126" s="4" t="s">
        <v>1598</v>
      </c>
      <c r="H126" s="4" t="s">
        <v>328</v>
      </c>
      <c r="I126" s="4" t="s">
        <v>939</v>
      </c>
      <c r="J126" s="4" t="s">
        <v>31</v>
      </c>
      <c r="K126" s="4" t="s">
        <v>31</v>
      </c>
      <c r="L126" s="2" t="s">
        <v>334</v>
      </c>
      <c r="M126" s="2" t="s">
        <v>40</v>
      </c>
      <c r="N126" s="4" t="s">
        <v>447</v>
      </c>
      <c r="O126" s="4" t="s">
        <v>132</v>
      </c>
      <c r="P126" s="4" t="s">
        <v>35</v>
      </c>
      <c r="Q126" s="140">
        <v>39726</v>
      </c>
      <c r="R126" s="140">
        <v>1</v>
      </c>
      <c r="S126" s="140">
        <v>8908</v>
      </c>
      <c r="U126" s="140">
        <v>3538.7919999999999</v>
      </c>
      <c r="V126" s="154">
        <v>1.1180000000000001E-3</v>
      </c>
      <c r="W126" s="154">
        <v>1.3429872648482499E-2</v>
      </c>
      <c r="X126" s="154">
        <v>2.5201340197732601E-3</v>
      </c>
    </row>
    <row r="127" spans="1:24">
      <c r="A127" s="4" t="s">
        <v>26</v>
      </c>
      <c r="B127" s="4">
        <v>7210</v>
      </c>
      <c r="C127" s="4" t="s">
        <v>1599</v>
      </c>
      <c r="D127" s="4" t="s">
        <v>1600</v>
      </c>
      <c r="E127" s="4" t="s">
        <v>1305</v>
      </c>
      <c r="F127" s="4" t="s">
        <v>1601</v>
      </c>
      <c r="G127" s="4" t="s">
        <v>1602</v>
      </c>
      <c r="H127" s="4" t="s">
        <v>328</v>
      </c>
      <c r="I127" s="4" t="s">
        <v>939</v>
      </c>
      <c r="J127" s="4" t="s">
        <v>31</v>
      </c>
      <c r="K127" s="4" t="s">
        <v>31</v>
      </c>
      <c r="L127" s="2" t="s">
        <v>334</v>
      </c>
      <c r="M127" s="2" t="s">
        <v>40</v>
      </c>
      <c r="N127" s="4" t="s">
        <v>460</v>
      </c>
      <c r="O127" s="4" t="s">
        <v>132</v>
      </c>
      <c r="P127" s="4" t="s">
        <v>35</v>
      </c>
      <c r="Q127" s="140">
        <v>367104.3</v>
      </c>
      <c r="R127" s="140">
        <v>1</v>
      </c>
      <c r="S127" s="140">
        <v>935.3</v>
      </c>
      <c r="T127" s="139">
        <v>70.335999999999999</v>
      </c>
      <c r="U127" s="140">
        <v>3503.8629999999998</v>
      </c>
      <c r="V127" s="154">
        <v>3.1300000000000002E-4</v>
      </c>
      <c r="W127" s="154">
        <v>1.32973147418267E-2</v>
      </c>
      <c r="X127" s="154">
        <v>2.4952593468037499E-3</v>
      </c>
    </row>
    <row r="128" spans="1:24">
      <c r="A128" s="4" t="s">
        <v>26</v>
      </c>
      <c r="B128" s="4">
        <v>7210</v>
      </c>
      <c r="C128" s="4" t="s">
        <v>1603</v>
      </c>
      <c r="D128" s="4" t="s">
        <v>1604</v>
      </c>
      <c r="E128" s="4" t="s">
        <v>1305</v>
      </c>
      <c r="F128" s="4" t="s">
        <v>1605</v>
      </c>
      <c r="G128" s="4" t="s">
        <v>1606</v>
      </c>
      <c r="H128" s="4" t="s">
        <v>328</v>
      </c>
      <c r="I128" s="4" t="s">
        <v>939</v>
      </c>
      <c r="J128" s="4" t="s">
        <v>31</v>
      </c>
      <c r="K128" s="4" t="s">
        <v>92</v>
      </c>
      <c r="L128" s="2" t="s">
        <v>334</v>
      </c>
      <c r="M128" s="2" t="s">
        <v>40</v>
      </c>
      <c r="N128" s="4" t="s">
        <v>487</v>
      </c>
      <c r="O128" s="4" t="s">
        <v>132</v>
      </c>
      <c r="P128" s="4" t="s">
        <v>35</v>
      </c>
      <c r="Q128" s="140">
        <v>2701</v>
      </c>
      <c r="R128" s="140">
        <v>1</v>
      </c>
      <c r="S128" s="140">
        <v>95150</v>
      </c>
      <c r="U128" s="140">
        <v>2570.0010000000002</v>
      </c>
      <c r="V128" s="154">
        <v>4.3000000000000002E-5</v>
      </c>
      <c r="W128" s="154">
        <v>9.7532694973729295E-3</v>
      </c>
      <c r="X128" s="154">
        <v>1.8302143964949501E-3</v>
      </c>
    </row>
    <row r="129" spans="1:24">
      <c r="A129" s="4" t="s">
        <v>26</v>
      </c>
      <c r="B129" s="4">
        <v>7210</v>
      </c>
      <c r="C129" s="4" t="s">
        <v>1607</v>
      </c>
      <c r="D129" s="4" t="s">
        <v>1608</v>
      </c>
      <c r="E129" s="4" t="s">
        <v>1305</v>
      </c>
      <c r="F129" s="4" t="s">
        <v>1609</v>
      </c>
      <c r="G129" s="4" t="s">
        <v>1610</v>
      </c>
      <c r="H129" s="4" t="s">
        <v>328</v>
      </c>
      <c r="I129" s="4" t="s">
        <v>939</v>
      </c>
      <c r="J129" s="4" t="s">
        <v>31</v>
      </c>
      <c r="K129" s="4" t="s">
        <v>31</v>
      </c>
      <c r="L129" s="2" t="s">
        <v>334</v>
      </c>
      <c r="M129" s="2" t="s">
        <v>40</v>
      </c>
      <c r="N129" s="4" t="s">
        <v>470</v>
      </c>
      <c r="O129" s="4" t="s">
        <v>132</v>
      </c>
      <c r="P129" s="4" t="s">
        <v>35</v>
      </c>
      <c r="Q129" s="140">
        <v>13028</v>
      </c>
      <c r="R129" s="140">
        <v>1</v>
      </c>
      <c r="S129" s="140">
        <v>22540</v>
      </c>
      <c r="U129" s="140">
        <v>2936.511</v>
      </c>
      <c r="V129" s="154">
        <v>1.7650000000000001E-3</v>
      </c>
      <c r="W129" s="154">
        <v>1.1144190038665E-2</v>
      </c>
      <c r="X129" s="154">
        <v>2.0912225435310598E-3</v>
      </c>
    </row>
    <row r="130" spans="1:24">
      <c r="A130" s="4" t="s">
        <v>26</v>
      </c>
      <c r="B130" s="4">
        <v>7210</v>
      </c>
      <c r="C130" s="4" t="s">
        <v>1611</v>
      </c>
      <c r="D130" s="4" t="s">
        <v>1612</v>
      </c>
      <c r="E130" s="4" t="s">
        <v>1305</v>
      </c>
      <c r="F130" s="4" t="s">
        <v>1611</v>
      </c>
      <c r="G130" s="4" t="s">
        <v>1613</v>
      </c>
      <c r="H130" s="4" t="s">
        <v>328</v>
      </c>
      <c r="I130" s="4" t="s">
        <v>939</v>
      </c>
      <c r="J130" s="4" t="s">
        <v>31</v>
      </c>
      <c r="K130" s="4" t="s">
        <v>31</v>
      </c>
      <c r="L130" s="2" t="s">
        <v>334</v>
      </c>
      <c r="M130" s="2" t="s">
        <v>40</v>
      </c>
      <c r="N130" s="4" t="s">
        <v>445</v>
      </c>
      <c r="O130" s="4" t="s">
        <v>132</v>
      </c>
      <c r="P130" s="4" t="s">
        <v>35</v>
      </c>
      <c r="Q130" s="140">
        <v>166929</v>
      </c>
      <c r="R130" s="140">
        <v>1</v>
      </c>
      <c r="S130" s="140">
        <v>4273</v>
      </c>
      <c r="U130" s="140">
        <v>7132.8760000000002</v>
      </c>
      <c r="V130" s="154">
        <v>2.1159999999999998E-3</v>
      </c>
      <c r="W130" s="154">
        <v>2.7069580923357098E-2</v>
      </c>
      <c r="X130" s="154">
        <v>5.0796439826006796E-3</v>
      </c>
    </row>
    <row r="131" spans="1:24">
      <c r="A131" s="4" t="s">
        <v>26</v>
      </c>
      <c r="B131" s="4">
        <v>7210</v>
      </c>
      <c r="C131" s="4" t="s">
        <v>1614</v>
      </c>
      <c r="D131" s="4" t="s">
        <v>1615</v>
      </c>
      <c r="E131" s="4" t="s">
        <v>1305</v>
      </c>
      <c r="F131" s="4" t="s">
        <v>1616</v>
      </c>
      <c r="G131" s="4" t="s">
        <v>1617</v>
      </c>
      <c r="H131" s="4" t="s">
        <v>328</v>
      </c>
      <c r="I131" s="4" t="s">
        <v>939</v>
      </c>
      <c r="J131" s="4" t="s">
        <v>31</v>
      </c>
      <c r="K131" s="4" t="s">
        <v>31</v>
      </c>
      <c r="L131" s="2" t="s">
        <v>334</v>
      </c>
      <c r="M131" s="2" t="s">
        <v>40</v>
      </c>
      <c r="N131" s="4" t="s">
        <v>447</v>
      </c>
      <c r="O131" s="4" t="s">
        <v>132</v>
      </c>
      <c r="P131" s="4" t="s">
        <v>35</v>
      </c>
      <c r="Q131" s="140">
        <v>48436</v>
      </c>
      <c r="R131" s="140">
        <v>1</v>
      </c>
      <c r="S131" s="140">
        <v>3478</v>
      </c>
      <c r="U131" s="140">
        <v>1684.604</v>
      </c>
      <c r="V131" s="154">
        <v>3.473E-3</v>
      </c>
      <c r="W131" s="154">
        <v>6.3931470812814599E-3</v>
      </c>
      <c r="X131" s="154">
        <v>1.19968281715405E-3</v>
      </c>
    </row>
    <row r="132" spans="1:24">
      <c r="A132" s="4" t="s">
        <v>26</v>
      </c>
      <c r="B132" s="4">
        <v>7210</v>
      </c>
      <c r="C132" s="4" t="s">
        <v>1618</v>
      </c>
      <c r="D132" s="4" t="s">
        <v>1619</v>
      </c>
      <c r="E132" s="4" t="s">
        <v>1305</v>
      </c>
      <c r="F132" s="4" t="s">
        <v>1620</v>
      </c>
      <c r="G132" s="4" t="s">
        <v>1621</v>
      </c>
      <c r="H132" s="4" t="s">
        <v>328</v>
      </c>
      <c r="I132" s="4" t="s">
        <v>939</v>
      </c>
      <c r="J132" s="4" t="s">
        <v>31</v>
      </c>
      <c r="K132" s="4" t="s">
        <v>31</v>
      </c>
      <c r="L132" s="2" t="s">
        <v>334</v>
      </c>
      <c r="M132" s="2" t="s">
        <v>40</v>
      </c>
      <c r="N132" s="4" t="s">
        <v>470</v>
      </c>
      <c r="O132" s="4" t="s">
        <v>132</v>
      </c>
      <c r="P132" s="4" t="s">
        <v>35</v>
      </c>
      <c r="Q132" s="140">
        <v>323962</v>
      </c>
      <c r="R132" s="140">
        <v>1</v>
      </c>
      <c r="S132" s="140">
        <v>774</v>
      </c>
      <c r="T132" s="139">
        <v>44.545000000000002</v>
      </c>
      <c r="U132" s="140">
        <v>2552.011</v>
      </c>
      <c r="V132" s="154">
        <v>1.4920000000000001E-3</v>
      </c>
      <c r="W132" s="154">
        <v>9.6849934629020806E-3</v>
      </c>
      <c r="X132" s="154">
        <v>1.8174023049949801E-3</v>
      </c>
    </row>
    <row r="133" spans="1:24">
      <c r="A133" s="4" t="s">
        <v>26</v>
      </c>
      <c r="B133" s="4">
        <v>7210</v>
      </c>
      <c r="C133" s="4" t="s">
        <v>1622</v>
      </c>
      <c r="D133" s="4" t="s">
        <v>1623</v>
      </c>
      <c r="E133" s="4" t="s">
        <v>1305</v>
      </c>
      <c r="F133" s="4" t="s">
        <v>1624</v>
      </c>
      <c r="G133" s="4" t="s">
        <v>1625</v>
      </c>
      <c r="H133" s="4" t="s">
        <v>328</v>
      </c>
      <c r="I133" s="4" t="s">
        <v>939</v>
      </c>
      <c r="J133" s="4" t="s">
        <v>31</v>
      </c>
      <c r="K133" s="4" t="s">
        <v>306</v>
      </c>
      <c r="L133" s="2" t="s">
        <v>334</v>
      </c>
      <c r="M133" s="2" t="s">
        <v>40</v>
      </c>
      <c r="N133" s="4" t="s">
        <v>468</v>
      </c>
      <c r="O133" s="4" t="s">
        <v>132</v>
      </c>
      <c r="P133" s="4" t="s">
        <v>35</v>
      </c>
      <c r="Q133" s="140">
        <v>15308</v>
      </c>
      <c r="R133" s="140">
        <v>1</v>
      </c>
      <c r="S133" s="140">
        <v>13100</v>
      </c>
      <c r="U133" s="140">
        <v>2005.348</v>
      </c>
      <c r="V133" s="154">
        <v>1.2509999999999999E-3</v>
      </c>
      <c r="W133" s="154">
        <v>7.6103844608720302E-3</v>
      </c>
      <c r="X133" s="154">
        <v>1.42809908071351E-3</v>
      </c>
    </row>
    <row r="134" spans="1:24">
      <c r="A134" s="4" t="s">
        <v>26</v>
      </c>
      <c r="B134" s="4">
        <v>7210</v>
      </c>
      <c r="C134" s="4" t="s">
        <v>1626</v>
      </c>
      <c r="D134" s="4" t="s">
        <v>1627</v>
      </c>
      <c r="E134" s="4" t="s">
        <v>1305</v>
      </c>
      <c r="F134" s="4" t="s">
        <v>1628</v>
      </c>
      <c r="G134" s="4" t="s">
        <v>1629</v>
      </c>
      <c r="H134" s="4" t="s">
        <v>328</v>
      </c>
      <c r="I134" s="4" t="s">
        <v>939</v>
      </c>
      <c r="J134" s="4" t="s">
        <v>31</v>
      </c>
      <c r="K134" s="4" t="s">
        <v>31</v>
      </c>
      <c r="L134" s="2" t="s">
        <v>334</v>
      </c>
      <c r="M134" s="2" t="s">
        <v>40</v>
      </c>
      <c r="N134" s="4" t="s">
        <v>470</v>
      </c>
      <c r="O134" s="4" t="s">
        <v>132</v>
      </c>
      <c r="P134" s="4" t="s">
        <v>35</v>
      </c>
      <c r="Q134" s="140">
        <v>14097</v>
      </c>
      <c r="R134" s="140">
        <v>1</v>
      </c>
      <c r="S134" s="140">
        <v>26610</v>
      </c>
      <c r="U134" s="140">
        <v>3751.212</v>
      </c>
      <c r="V134" s="154">
        <v>1.16E-4</v>
      </c>
      <c r="W134" s="154">
        <v>1.42360145127536E-2</v>
      </c>
      <c r="X134" s="154">
        <v>2.6714076461201602E-3</v>
      </c>
    </row>
    <row r="135" spans="1:24">
      <c r="A135" s="4" t="s">
        <v>26</v>
      </c>
      <c r="B135" s="4">
        <v>7210</v>
      </c>
      <c r="C135" s="4" t="s">
        <v>1791</v>
      </c>
      <c r="D135" s="4" t="s">
        <v>1792</v>
      </c>
      <c r="E135" s="4" t="s">
        <v>1305</v>
      </c>
      <c r="F135" s="4" t="s">
        <v>1793</v>
      </c>
      <c r="G135" s="4" t="s">
        <v>1794</v>
      </c>
      <c r="H135" s="4" t="s">
        <v>328</v>
      </c>
      <c r="I135" s="4" t="s">
        <v>939</v>
      </c>
      <c r="J135" s="4" t="s">
        <v>31</v>
      </c>
      <c r="K135" s="4" t="s">
        <v>31</v>
      </c>
      <c r="L135" s="2" t="s">
        <v>334</v>
      </c>
      <c r="M135" s="2" t="s">
        <v>40</v>
      </c>
      <c r="N135" s="4" t="s">
        <v>487</v>
      </c>
      <c r="O135" s="4" t="s">
        <v>132</v>
      </c>
      <c r="P135" s="4" t="s">
        <v>35</v>
      </c>
      <c r="Q135" s="140">
        <v>29662</v>
      </c>
      <c r="R135" s="140">
        <v>1</v>
      </c>
      <c r="S135" s="140">
        <v>522.9</v>
      </c>
      <c r="U135" s="140">
        <v>155.10300000000001</v>
      </c>
      <c r="V135" s="154">
        <v>2.101E-3</v>
      </c>
      <c r="W135" s="154">
        <v>5.8862122766725799E-4</v>
      </c>
      <c r="X135" s="154">
        <v>1.1045558058754799E-4</v>
      </c>
    </row>
    <row r="136" spans="1:24">
      <c r="A136" s="4" t="s">
        <v>26</v>
      </c>
      <c r="B136" s="4">
        <v>7210</v>
      </c>
      <c r="C136" s="4" t="s">
        <v>176</v>
      </c>
      <c r="D136" s="4" t="s">
        <v>1630</v>
      </c>
      <c r="E136" s="4" t="s">
        <v>1305</v>
      </c>
      <c r="F136" s="4" t="s">
        <v>1631</v>
      </c>
      <c r="G136" s="4" t="s">
        <v>1632</v>
      </c>
      <c r="H136" s="4" t="s">
        <v>328</v>
      </c>
      <c r="I136" s="4" t="s">
        <v>939</v>
      </c>
      <c r="J136" s="4" t="s">
        <v>31</v>
      </c>
      <c r="K136" s="4" t="s">
        <v>31</v>
      </c>
      <c r="L136" s="2" t="s">
        <v>334</v>
      </c>
      <c r="M136" s="2" t="s">
        <v>40</v>
      </c>
      <c r="N136" s="4" t="s">
        <v>454</v>
      </c>
      <c r="O136" s="4" t="s">
        <v>132</v>
      </c>
      <c r="P136" s="4" t="s">
        <v>35</v>
      </c>
      <c r="Q136" s="140">
        <v>260535</v>
      </c>
      <c r="R136" s="140">
        <v>1</v>
      </c>
      <c r="S136" s="140">
        <v>3500</v>
      </c>
      <c r="T136" s="139">
        <v>68.578000000000003</v>
      </c>
      <c r="U136" s="140">
        <v>9187.3029999999999</v>
      </c>
      <c r="V136" s="154">
        <v>1.95E-4</v>
      </c>
      <c r="W136" s="154">
        <v>3.48662222866458E-2</v>
      </c>
      <c r="X136" s="154">
        <v>6.5426944264792702E-3</v>
      </c>
    </row>
    <row r="137" spans="1:24">
      <c r="A137" s="4" t="s">
        <v>26</v>
      </c>
      <c r="B137" s="4">
        <v>7210</v>
      </c>
      <c r="C137" s="4" t="s">
        <v>1633</v>
      </c>
      <c r="D137" s="4" t="s">
        <v>1634</v>
      </c>
      <c r="E137" s="4" t="s">
        <v>1305</v>
      </c>
      <c r="F137" s="4" t="s">
        <v>1635</v>
      </c>
      <c r="G137" s="4" t="s">
        <v>1636</v>
      </c>
      <c r="H137" s="4" t="s">
        <v>328</v>
      </c>
      <c r="I137" s="4" t="s">
        <v>939</v>
      </c>
      <c r="J137" s="4" t="s">
        <v>31</v>
      </c>
      <c r="K137" s="4" t="s">
        <v>31</v>
      </c>
      <c r="L137" s="2" t="s">
        <v>334</v>
      </c>
      <c r="M137" s="2" t="s">
        <v>40</v>
      </c>
      <c r="N137" s="4" t="s">
        <v>482</v>
      </c>
      <c r="O137" s="4" t="s">
        <v>132</v>
      </c>
      <c r="P137" s="4" t="s">
        <v>35</v>
      </c>
      <c r="Q137" s="140">
        <v>7000</v>
      </c>
      <c r="R137" s="140">
        <v>1</v>
      </c>
      <c r="S137" s="140">
        <v>34140</v>
      </c>
      <c r="U137" s="140">
        <v>2389.8000000000002</v>
      </c>
      <c r="V137" s="154">
        <v>5.0799999999999999E-4</v>
      </c>
      <c r="W137" s="154">
        <v>9.0693968251854395E-3</v>
      </c>
      <c r="X137" s="154">
        <v>1.7018847517184801E-3</v>
      </c>
    </row>
    <row r="138" spans="1:24">
      <c r="A138" s="4" t="s">
        <v>26</v>
      </c>
      <c r="B138" s="4">
        <v>7210</v>
      </c>
      <c r="C138" s="4" t="s">
        <v>1637</v>
      </c>
      <c r="D138" s="4" t="s">
        <v>1638</v>
      </c>
      <c r="E138" s="4" t="s">
        <v>1305</v>
      </c>
      <c r="F138" s="4" t="s">
        <v>1639</v>
      </c>
      <c r="G138" s="4" t="s">
        <v>1640</v>
      </c>
      <c r="H138" s="4" t="s">
        <v>328</v>
      </c>
      <c r="I138" s="4" t="s">
        <v>939</v>
      </c>
      <c r="J138" s="4" t="s">
        <v>31</v>
      </c>
      <c r="K138" s="4" t="s">
        <v>31</v>
      </c>
      <c r="L138" s="2" t="s">
        <v>334</v>
      </c>
      <c r="M138" s="2" t="s">
        <v>40</v>
      </c>
      <c r="N138" s="4" t="s">
        <v>483</v>
      </c>
      <c r="O138" s="4" t="s">
        <v>132</v>
      </c>
      <c r="P138" s="4" t="s">
        <v>35</v>
      </c>
      <c r="Q138" s="140">
        <v>5430</v>
      </c>
      <c r="R138" s="140">
        <v>1</v>
      </c>
      <c r="S138" s="140">
        <v>30030</v>
      </c>
      <c r="U138" s="140">
        <v>1630.6289999999999</v>
      </c>
      <c r="V138" s="154">
        <v>3.5399999999999999E-4</v>
      </c>
      <c r="W138" s="154">
        <v>6.1883092625555801E-3</v>
      </c>
      <c r="X138" s="154">
        <v>1.16124471956229E-3</v>
      </c>
    </row>
    <row r="139" spans="1:24">
      <c r="A139" s="4" t="s">
        <v>26</v>
      </c>
      <c r="B139" s="4">
        <v>7210</v>
      </c>
      <c r="C139" s="4" t="s">
        <v>1641</v>
      </c>
      <c r="D139" s="4" t="s">
        <v>1642</v>
      </c>
      <c r="E139" s="4" t="s">
        <v>1305</v>
      </c>
      <c r="F139" s="4" t="s">
        <v>1643</v>
      </c>
      <c r="G139" s="4" t="s">
        <v>1644</v>
      </c>
      <c r="H139" s="4" t="s">
        <v>328</v>
      </c>
      <c r="I139" s="4" t="s">
        <v>939</v>
      </c>
      <c r="J139" s="4" t="s">
        <v>31</v>
      </c>
      <c r="K139" s="4" t="s">
        <v>31</v>
      </c>
      <c r="L139" s="2" t="s">
        <v>334</v>
      </c>
      <c r="M139" s="2" t="s">
        <v>40</v>
      </c>
      <c r="N139" s="4" t="s">
        <v>446</v>
      </c>
      <c r="O139" s="4" t="s">
        <v>132</v>
      </c>
      <c r="P139" s="4" t="s">
        <v>35</v>
      </c>
      <c r="Q139" s="140">
        <v>27086</v>
      </c>
      <c r="R139" s="140">
        <v>1</v>
      </c>
      <c r="S139" s="140">
        <v>8896</v>
      </c>
      <c r="U139" s="140">
        <v>2409.5709999999999</v>
      </c>
      <c r="V139" s="154">
        <v>2.1679999999999998E-3</v>
      </c>
      <c r="W139" s="154">
        <v>9.1444269758658905E-3</v>
      </c>
      <c r="X139" s="154">
        <v>1.71596426238755E-3</v>
      </c>
    </row>
    <row r="140" spans="1:24">
      <c r="A140" s="4" t="s">
        <v>26</v>
      </c>
      <c r="B140" s="4">
        <v>7210</v>
      </c>
      <c r="C140" s="4" t="s">
        <v>1645</v>
      </c>
      <c r="D140" s="4" t="s">
        <v>1646</v>
      </c>
      <c r="E140" s="4" t="s">
        <v>1305</v>
      </c>
      <c r="F140" s="4" t="s">
        <v>1647</v>
      </c>
      <c r="G140" s="4" t="s">
        <v>1648</v>
      </c>
      <c r="H140" s="4" t="s">
        <v>328</v>
      </c>
      <c r="I140" s="4" t="s">
        <v>939</v>
      </c>
      <c r="J140" s="4" t="s">
        <v>31</v>
      </c>
      <c r="K140" s="4" t="s">
        <v>306</v>
      </c>
      <c r="L140" s="2" t="s">
        <v>334</v>
      </c>
      <c r="M140" s="2" t="s">
        <v>40</v>
      </c>
      <c r="N140" s="4" t="s">
        <v>487</v>
      </c>
      <c r="O140" s="4" t="s">
        <v>132</v>
      </c>
      <c r="P140" s="4" t="s">
        <v>35</v>
      </c>
      <c r="Q140" s="140">
        <v>28066</v>
      </c>
      <c r="R140" s="140">
        <v>1</v>
      </c>
      <c r="S140" s="140">
        <v>8289</v>
      </c>
      <c r="U140" s="140">
        <v>2326.3910000000001</v>
      </c>
      <c r="V140" s="154">
        <v>6.0800000000000003E-4</v>
      </c>
      <c r="W140" s="154">
        <v>8.8287558755949496E-3</v>
      </c>
      <c r="X140" s="154">
        <v>1.6567281475207401E-3</v>
      </c>
    </row>
    <row r="141" spans="1:24">
      <c r="A141" s="4" t="s">
        <v>26</v>
      </c>
      <c r="B141" s="4">
        <v>7210</v>
      </c>
      <c r="C141" s="4" t="s">
        <v>1649</v>
      </c>
      <c r="D141" s="4" t="s">
        <v>1650</v>
      </c>
      <c r="E141" s="4" t="s">
        <v>1305</v>
      </c>
      <c r="F141" s="4" t="s">
        <v>1651</v>
      </c>
      <c r="G141" s="4" t="s">
        <v>1652</v>
      </c>
      <c r="H141" s="4" t="s">
        <v>328</v>
      </c>
      <c r="I141" s="4" t="s">
        <v>939</v>
      </c>
      <c r="J141" s="4" t="s">
        <v>31</v>
      </c>
      <c r="K141" s="4" t="s">
        <v>31</v>
      </c>
      <c r="L141" s="2" t="s">
        <v>334</v>
      </c>
      <c r="M141" s="2" t="s">
        <v>40</v>
      </c>
      <c r="N141" s="4" t="s">
        <v>467</v>
      </c>
      <c r="O141" s="4" t="s">
        <v>132</v>
      </c>
      <c r="P141" s="4" t="s">
        <v>35</v>
      </c>
      <c r="Q141" s="140">
        <v>5716</v>
      </c>
      <c r="R141" s="140">
        <v>1</v>
      </c>
      <c r="S141" s="140">
        <v>48200</v>
      </c>
      <c r="U141" s="140">
        <v>2755.1120000000001</v>
      </c>
      <c r="V141" s="154">
        <v>3.48E-4</v>
      </c>
      <c r="W141" s="154">
        <v>1.0455772041940901E-2</v>
      </c>
      <c r="X141" s="154">
        <v>1.9620399623719999E-3</v>
      </c>
    </row>
    <row r="142" spans="1:24">
      <c r="A142" s="4" t="s">
        <v>26</v>
      </c>
      <c r="B142" s="4">
        <v>7210</v>
      </c>
      <c r="C142" s="4" t="s">
        <v>1657</v>
      </c>
      <c r="D142" s="4" t="s">
        <v>1658</v>
      </c>
      <c r="E142" s="4" t="s">
        <v>1305</v>
      </c>
      <c r="F142" s="4" t="s">
        <v>1659</v>
      </c>
      <c r="G142" s="4" t="s">
        <v>1660</v>
      </c>
      <c r="H142" s="4" t="s">
        <v>328</v>
      </c>
      <c r="I142" s="4" t="s">
        <v>939</v>
      </c>
      <c r="J142" s="4" t="s">
        <v>31</v>
      </c>
      <c r="K142" s="4" t="s">
        <v>31</v>
      </c>
      <c r="L142" s="2" t="s">
        <v>334</v>
      </c>
      <c r="M142" s="2" t="s">
        <v>40</v>
      </c>
      <c r="N142" s="4" t="s">
        <v>468</v>
      </c>
      <c r="O142" s="4" t="s">
        <v>132</v>
      </c>
      <c r="P142" s="4" t="s">
        <v>35</v>
      </c>
      <c r="Q142" s="140">
        <v>82916</v>
      </c>
      <c r="R142" s="140">
        <v>1</v>
      </c>
      <c r="S142" s="140">
        <v>1753</v>
      </c>
      <c r="U142" s="140">
        <v>1453.5170000000001</v>
      </c>
      <c r="V142" s="154">
        <v>9.0700000000000004E-4</v>
      </c>
      <c r="W142" s="154">
        <v>5.5161632012986602E-3</v>
      </c>
      <c r="X142" s="154">
        <v>1.0351155894084299E-3</v>
      </c>
    </row>
    <row r="143" spans="1:24">
      <c r="A143" s="4" t="s">
        <v>26</v>
      </c>
      <c r="B143" s="4">
        <v>7210</v>
      </c>
      <c r="C143" s="4" t="s">
        <v>1661</v>
      </c>
      <c r="D143" s="4" t="s">
        <v>1662</v>
      </c>
      <c r="E143" s="4" t="s">
        <v>1305</v>
      </c>
      <c r="F143" s="4" t="s">
        <v>1663</v>
      </c>
      <c r="G143" s="4" t="s">
        <v>1664</v>
      </c>
      <c r="H143" s="4" t="s">
        <v>328</v>
      </c>
      <c r="I143" s="4" t="s">
        <v>939</v>
      </c>
      <c r="J143" s="4" t="s">
        <v>31</v>
      </c>
      <c r="K143" s="4" t="s">
        <v>31</v>
      </c>
      <c r="L143" s="2" t="s">
        <v>334</v>
      </c>
      <c r="M143" s="2" t="s">
        <v>40</v>
      </c>
      <c r="N143" s="4" t="s">
        <v>470</v>
      </c>
      <c r="O143" s="4" t="s">
        <v>132</v>
      </c>
      <c r="P143" s="4" t="s">
        <v>35</v>
      </c>
      <c r="Q143" s="140">
        <v>236315</v>
      </c>
      <c r="R143" s="140">
        <v>1</v>
      </c>
      <c r="S143" s="140">
        <v>1566</v>
      </c>
      <c r="U143" s="140">
        <v>3700.6930000000002</v>
      </c>
      <c r="V143" s="154">
        <v>1.2160000000000001E-3</v>
      </c>
      <c r="W143" s="154">
        <v>1.4044293429678801E-2</v>
      </c>
      <c r="X143" s="154">
        <v>2.6354309219611899E-3</v>
      </c>
    </row>
    <row r="144" spans="1:24">
      <c r="A144" s="4" t="s">
        <v>26</v>
      </c>
      <c r="B144" s="4">
        <v>7210</v>
      </c>
      <c r="C144" s="4" t="s">
        <v>1795</v>
      </c>
      <c r="D144" s="4" t="s">
        <v>1796</v>
      </c>
      <c r="E144" s="4" t="s">
        <v>1305</v>
      </c>
      <c r="F144" s="4" t="s">
        <v>1797</v>
      </c>
      <c r="G144" s="4" t="s">
        <v>1798</v>
      </c>
      <c r="H144" s="4" t="s">
        <v>328</v>
      </c>
      <c r="I144" s="4" t="s">
        <v>939</v>
      </c>
      <c r="J144" s="4" t="s">
        <v>31</v>
      </c>
      <c r="K144" s="4" t="s">
        <v>31</v>
      </c>
      <c r="L144" s="2" t="s">
        <v>334</v>
      </c>
      <c r="M144" s="2" t="s">
        <v>40</v>
      </c>
      <c r="N144" s="4" t="s">
        <v>482</v>
      </c>
      <c r="O144" s="4" t="s">
        <v>132</v>
      </c>
      <c r="P144" s="4" t="s">
        <v>35</v>
      </c>
      <c r="Q144" s="140">
        <v>10889</v>
      </c>
      <c r="R144" s="140">
        <v>1</v>
      </c>
      <c r="S144" s="140">
        <v>9247</v>
      </c>
      <c r="U144" s="140">
        <v>1006.9059999999999</v>
      </c>
      <c r="V144" s="154">
        <v>2.2499999999999999E-4</v>
      </c>
      <c r="W144" s="154">
        <v>3.8212522126800201E-3</v>
      </c>
      <c r="X144" s="154">
        <v>7.1706321804897502E-4</v>
      </c>
    </row>
    <row r="145" spans="1:24">
      <c r="A145" s="4" t="s">
        <v>26</v>
      </c>
      <c r="B145" s="4">
        <v>7210</v>
      </c>
      <c r="C145" s="4" t="s">
        <v>1665</v>
      </c>
      <c r="D145" s="4" t="s">
        <v>1666</v>
      </c>
      <c r="E145" s="4" t="s">
        <v>1305</v>
      </c>
      <c r="F145" s="4" t="s">
        <v>1667</v>
      </c>
      <c r="G145" s="4" t="s">
        <v>1668</v>
      </c>
      <c r="H145" s="4" t="s">
        <v>328</v>
      </c>
      <c r="I145" s="4" t="s">
        <v>939</v>
      </c>
      <c r="J145" s="4" t="s">
        <v>31</v>
      </c>
      <c r="K145" s="4" t="s">
        <v>31</v>
      </c>
      <c r="L145" s="2" t="s">
        <v>334</v>
      </c>
      <c r="M145" s="2" t="s">
        <v>40</v>
      </c>
      <c r="N145" s="4" t="s">
        <v>482</v>
      </c>
      <c r="O145" s="4" t="s">
        <v>132</v>
      </c>
      <c r="P145" s="4" t="s">
        <v>35</v>
      </c>
      <c r="Q145" s="140">
        <v>6200</v>
      </c>
      <c r="R145" s="140">
        <v>1</v>
      </c>
      <c r="S145" s="140">
        <v>22050</v>
      </c>
      <c r="U145" s="140">
        <v>1367.1</v>
      </c>
      <c r="V145" s="154">
        <v>4.4999999999999999E-4</v>
      </c>
      <c r="W145" s="154">
        <v>5.1882050379575802E-3</v>
      </c>
      <c r="X145" s="154">
        <v>9.7357379030644196E-4</v>
      </c>
    </row>
    <row r="146" spans="1:24">
      <c r="A146" s="4" t="s">
        <v>26</v>
      </c>
      <c r="B146" s="4">
        <v>7210</v>
      </c>
      <c r="C146" s="4" t="s">
        <v>1669</v>
      </c>
      <c r="D146" s="4" t="s">
        <v>1670</v>
      </c>
      <c r="E146" s="4" t="s">
        <v>1305</v>
      </c>
      <c r="F146" s="4" t="s">
        <v>1671</v>
      </c>
      <c r="G146" s="4" t="s">
        <v>1672</v>
      </c>
      <c r="H146" s="4" t="s">
        <v>328</v>
      </c>
      <c r="I146" s="4" t="s">
        <v>939</v>
      </c>
      <c r="J146" s="4" t="s">
        <v>31</v>
      </c>
      <c r="K146" s="4" t="s">
        <v>31</v>
      </c>
      <c r="L146" s="2" t="s">
        <v>334</v>
      </c>
      <c r="M146" s="2" t="s">
        <v>40</v>
      </c>
      <c r="N146" s="4" t="s">
        <v>470</v>
      </c>
      <c r="O146" s="4" t="s">
        <v>132</v>
      </c>
      <c r="P146" s="4" t="s">
        <v>35</v>
      </c>
      <c r="Q146" s="140">
        <v>140992</v>
      </c>
      <c r="R146" s="140">
        <v>1</v>
      </c>
      <c r="S146" s="140">
        <v>266.2</v>
      </c>
      <c r="U146" s="140">
        <v>375.32100000000003</v>
      </c>
      <c r="V146" s="154">
        <v>9.7000000000000005E-4</v>
      </c>
      <c r="W146" s="154">
        <v>1.4243586916411299E-3</v>
      </c>
      <c r="X146" s="154">
        <v>2.6728286180510702E-4</v>
      </c>
    </row>
    <row r="147" spans="1:24">
      <c r="A147" s="4" t="s">
        <v>26</v>
      </c>
      <c r="B147" s="4">
        <v>7210</v>
      </c>
      <c r="C147" s="4" t="s">
        <v>1673</v>
      </c>
      <c r="D147" s="4" t="s">
        <v>1674</v>
      </c>
      <c r="E147" s="4" t="s">
        <v>1305</v>
      </c>
      <c r="F147" s="4" t="s">
        <v>1675</v>
      </c>
      <c r="G147" s="4" t="s">
        <v>1676</v>
      </c>
      <c r="H147" s="4" t="s">
        <v>328</v>
      </c>
      <c r="I147" s="4" t="s">
        <v>939</v>
      </c>
      <c r="J147" s="4" t="s">
        <v>31</v>
      </c>
      <c r="K147" s="4" t="s">
        <v>31</v>
      </c>
      <c r="L147" s="2" t="s">
        <v>334</v>
      </c>
      <c r="M147" s="2" t="s">
        <v>40</v>
      </c>
      <c r="N147" s="4" t="s">
        <v>460</v>
      </c>
      <c r="O147" s="4" t="s">
        <v>132</v>
      </c>
      <c r="P147" s="4" t="s">
        <v>35</v>
      </c>
      <c r="Q147" s="140">
        <v>704750</v>
      </c>
      <c r="R147" s="140">
        <v>1</v>
      </c>
      <c r="S147" s="140">
        <v>302.8</v>
      </c>
      <c r="U147" s="140">
        <v>2133.9830000000002</v>
      </c>
      <c r="V147" s="154">
        <v>6.2699999999999995E-4</v>
      </c>
      <c r="W147" s="154">
        <v>8.0985599820904298E-3</v>
      </c>
      <c r="X147" s="154">
        <v>1.51970588673799E-3</v>
      </c>
    </row>
    <row r="148" spans="1:24">
      <c r="A148" s="4" t="s">
        <v>26</v>
      </c>
      <c r="B148" s="4">
        <v>7210</v>
      </c>
      <c r="C148" s="4" t="s">
        <v>1677</v>
      </c>
      <c r="D148" s="4" t="s">
        <v>1678</v>
      </c>
      <c r="E148" s="4" t="s">
        <v>1305</v>
      </c>
      <c r="F148" s="4" t="s">
        <v>1679</v>
      </c>
      <c r="G148" s="4" t="s">
        <v>1680</v>
      </c>
      <c r="H148" s="4" t="s">
        <v>328</v>
      </c>
      <c r="I148" s="4" t="s">
        <v>939</v>
      </c>
      <c r="J148" s="4" t="s">
        <v>31</v>
      </c>
      <c r="K148" s="4" t="s">
        <v>31</v>
      </c>
      <c r="L148" s="2" t="s">
        <v>334</v>
      </c>
      <c r="M148" s="2" t="s">
        <v>40</v>
      </c>
      <c r="N148" s="4" t="s">
        <v>482</v>
      </c>
      <c r="O148" s="4" t="s">
        <v>132</v>
      </c>
      <c r="P148" s="4" t="s">
        <v>35</v>
      </c>
      <c r="Q148" s="140">
        <v>114296</v>
      </c>
      <c r="R148" s="140">
        <v>1</v>
      </c>
      <c r="S148" s="140">
        <v>2585</v>
      </c>
      <c r="U148" s="140">
        <v>2954.5520000000001</v>
      </c>
      <c r="V148" s="154">
        <v>4.1599999999999997E-4</v>
      </c>
      <c r="W148" s="154">
        <v>1.12126541555304E-2</v>
      </c>
      <c r="X148" s="154">
        <v>2.1040699289503E-3</v>
      </c>
    </row>
    <row r="149" spans="1:24">
      <c r="A149" s="4" t="s">
        <v>26</v>
      </c>
      <c r="B149" s="4">
        <v>7210</v>
      </c>
      <c r="C149" s="4" t="s">
        <v>1681</v>
      </c>
      <c r="D149" s="4" t="s">
        <v>1682</v>
      </c>
      <c r="E149" s="4" t="s">
        <v>1305</v>
      </c>
      <c r="F149" s="4" t="s">
        <v>1683</v>
      </c>
      <c r="G149" s="4" t="s">
        <v>1684</v>
      </c>
      <c r="H149" s="4" t="s">
        <v>328</v>
      </c>
      <c r="I149" s="4" t="s">
        <v>939</v>
      </c>
      <c r="J149" s="4" t="s">
        <v>31</v>
      </c>
      <c r="K149" s="4" t="s">
        <v>31</v>
      </c>
      <c r="L149" s="2" t="s">
        <v>334</v>
      </c>
      <c r="M149" s="2" t="s">
        <v>40</v>
      </c>
      <c r="N149" s="4" t="s">
        <v>468</v>
      </c>
      <c r="O149" s="4" t="s">
        <v>132</v>
      </c>
      <c r="P149" s="4" t="s">
        <v>35</v>
      </c>
      <c r="Q149" s="140">
        <v>5912</v>
      </c>
      <c r="R149" s="140">
        <v>1</v>
      </c>
      <c r="S149" s="140">
        <v>30040</v>
      </c>
      <c r="T149" s="139">
        <v>15.63</v>
      </c>
      <c r="U149" s="140">
        <v>1791.595</v>
      </c>
      <c r="V149" s="154">
        <v>6.8900000000000005E-4</v>
      </c>
      <c r="W149" s="154">
        <v>6.79918300561368E-3</v>
      </c>
      <c r="X149" s="154">
        <v>1.2758760151792899E-3</v>
      </c>
    </row>
    <row r="150" spans="1:24">
      <c r="A150" s="4" t="s">
        <v>26</v>
      </c>
      <c r="B150" s="4">
        <v>7210</v>
      </c>
      <c r="C150" s="4" t="s">
        <v>1685</v>
      </c>
      <c r="D150" s="4" t="s">
        <v>1686</v>
      </c>
      <c r="E150" s="4" t="s">
        <v>322</v>
      </c>
      <c r="F150" s="4" t="s">
        <v>1687</v>
      </c>
      <c r="G150" s="4" t="s">
        <v>1688</v>
      </c>
      <c r="H150" s="4" t="s">
        <v>328</v>
      </c>
      <c r="I150" s="4" t="s">
        <v>939</v>
      </c>
      <c r="J150" s="4" t="s">
        <v>91</v>
      </c>
      <c r="K150" s="4" t="s">
        <v>92</v>
      </c>
      <c r="L150" s="2" t="s">
        <v>334</v>
      </c>
      <c r="M150" s="2" t="s">
        <v>353</v>
      </c>
      <c r="N150" s="4" t="s">
        <v>556</v>
      </c>
      <c r="O150" s="4" t="s">
        <v>132</v>
      </c>
      <c r="P150" s="4" t="s">
        <v>96</v>
      </c>
      <c r="Q150" s="140">
        <v>15418</v>
      </c>
      <c r="R150" s="140">
        <v>3.681</v>
      </c>
      <c r="S150" s="140">
        <v>152.26</v>
      </c>
      <c r="U150" s="140">
        <v>8641.3119999999999</v>
      </c>
      <c r="V150" s="154">
        <v>3.0000000000000001E-6</v>
      </c>
      <c r="W150" s="154">
        <v>3.2794161569868703E-2</v>
      </c>
      <c r="X150" s="154">
        <v>6.1538693914201499E-3</v>
      </c>
    </row>
    <row r="151" spans="1:24">
      <c r="A151" s="4" t="s">
        <v>26</v>
      </c>
      <c r="B151" s="4">
        <v>7210</v>
      </c>
      <c r="C151" s="4" t="s">
        <v>1689</v>
      </c>
      <c r="D151" s="4" t="s">
        <v>1690</v>
      </c>
      <c r="E151" s="4" t="s">
        <v>322</v>
      </c>
      <c r="F151" s="4" t="s">
        <v>1691</v>
      </c>
      <c r="G151" s="4" t="s">
        <v>1692</v>
      </c>
      <c r="H151" s="4" t="s">
        <v>328</v>
      </c>
      <c r="I151" s="4" t="s">
        <v>939</v>
      </c>
      <c r="J151" s="4" t="s">
        <v>91</v>
      </c>
      <c r="K151" s="4" t="s">
        <v>92</v>
      </c>
      <c r="L151" s="2" t="s">
        <v>334</v>
      </c>
      <c r="M151" s="2" t="s">
        <v>353</v>
      </c>
      <c r="N151" s="4" t="s">
        <v>507</v>
      </c>
      <c r="O151" s="4" t="s">
        <v>132</v>
      </c>
      <c r="P151" s="4" t="s">
        <v>96</v>
      </c>
      <c r="Q151" s="140">
        <v>9500</v>
      </c>
      <c r="R151" s="140">
        <v>3.681</v>
      </c>
      <c r="S151" s="140">
        <v>180.38</v>
      </c>
      <c r="U151" s="140">
        <v>6307.7979999999998</v>
      </c>
      <c r="V151" s="154">
        <v>9.9999999999999995E-7</v>
      </c>
      <c r="W151" s="154">
        <v>2.3938374288042401E-2</v>
      </c>
      <c r="X151" s="154">
        <v>4.4920687634501097E-3</v>
      </c>
    </row>
    <row r="152" spans="1:24">
      <c r="A152" s="4" t="s">
        <v>26</v>
      </c>
      <c r="B152" s="4">
        <v>7210</v>
      </c>
      <c r="C152" s="4" t="s">
        <v>1693</v>
      </c>
      <c r="D152" s="4" t="s">
        <v>1694</v>
      </c>
      <c r="E152" s="4" t="s">
        <v>322</v>
      </c>
      <c r="F152" s="4" t="s">
        <v>1695</v>
      </c>
      <c r="G152" s="4" t="s">
        <v>1696</v>
      </c>
      <c r="H152" s="4" t="s">
        <v>328</v>
      </c>
      <c r="I152" s="4" t="s">
        <v>939</v>
      </c>
      <c r="J152" s="4" t="s">
        <v>91</v>
      </c>
      <c r="K152" s="4" t="s">
        <v>92</v>
      </c>
      <c r="L152" s="2" t="s">
        <v>334</v>
      </c>
      <c r="M152" s="2" t="s">
        <v>353</v>
      </c>
      <c r="N152" s="4" t="s">
        <v>553</v>
      </c>
      <c r="O152" s="4" t="s">
        <v>132</v>
      </c>
      <c r="P152" s="4" t="s">
        <v>96</v>
      </c>
      <c r="Q152" s="140">
        <v>9500</v>
      </c>
      <c r="R152" s="140">
        <v>3.681</v>
      </c>
      <c r="S152" s="140">
        <v>171.48</v>
      </c>
      <c r="U152" s="140">
        <v>5996.57</v>
      </c>
      <c r="V152" s="154">
        <v>9.9999999999999995E-7</v>
      </c>
      <c r="W152" s="154">
        <v>2.2757248158961699E-2</v>
      </c>
      <c r="X152" s="154">
        <v>4.2704288255706003E-3</v>
      </c>
    </row>
    <row r="153" spans="1:24">
      <c r="A153" s="4" t="s">
        <v>26</v>
      </c>
      <c r="B153" s="4">
        <v>7210</v>
      </c>
      <c r="C153" s="4" t="s">
        <v>1697</v>
      </c>
      <c r="D153" s="4" t="s">
        <v>1698</v>
      </c>
      <c r="E153" s="4" t="s">
        <v>322</v>
      </c>
      <c r="F153" s="4" t="s">
        <v>1699</v>
      </c>
      <c r="G153" s="4" t="s">
        <v>1700</v>
      </c>
      <c r="H153" s="4" t="s">
        <v>328</v>
      </c>
      <c r="I153" s="4" t="s">
        <v>939</v>
      </c>
      <c r="J153" s="4" t="s">
        <v>91</v>
      </c>
      <c r="K153" s="4" t="s">
        <v>92</v>
      </c>
      <c r="L153" s="2" t="s">
        <v>334</v>
      </c>
      <c r="M153" s="2" t="s">
        <v>351</v>
      </c>
      <c r="N153" s="4" t="s">
        <v>543</v>
      </c>
      <c r="O153" s="4" t="s">
        <v>132</v>
      </c>
      <c r="P153" s="4" t="s">
        <v>96</v>
      </c>
      <c r="Q153" s="140">
        <v>12405</v>
      </c>
      <c r="R153" s="140">
        <v>3.681</v>
      </c>
      <c r="S153" s="140">
        <v>37.92</v>
      </c>
      <c r="T153" s="139">
        <v>2.9769999999999999</v>
      </c>
      <c r="U153" s="140">
        <v>1742.4929999999999</v>
      </c>
      <c r="V153" s="154">
        <v>1.9999999999999999E-6</v>
      </c>
      <c r="W153" s="154">
        <v>6.6128367253501198E-3</v>
      </c>
      <c r="X153" s="154">
        <v>1.2409078801386799E-3</v>
      </c>
    </row>
    <row r="154" spans="1:24">
      <c r="A154" s="4" t="s">
        <v>26</v>
      </c>
      <c r="B154" s="4">
        <v>7210</v>
      </c>
      <c r="C154" s="4" t="s">
        <v>1653</v>
      </c>
      <c r="D154" s="4" t="s">
        <v>1654</v>
      </c>
      <c r="E154" s="4" t="s">
        <v>1305</v>
      </c>
      <c r="F154" s="4" t="s">
        <v>1701</v>
      </c>
      <c r="G154" s="4" t="s">
        <v>1656</v>
      </c>
      <c r="H154" s="4" t="s">
        <v>328</v>
      </c>
      <c r="I154" s="4" t="s">
        <v>939</v>
      </c>
      <c r="J154" s="4" t="s">
        <v>31</v>
      </c>
      <c r="K154" s="4" t="s">
        <v>306</v>
      </c>
      <c r="L154" s="2" t="s">
        <v>334</v>
      </c>
      <c r="M154" s="2" t="s">
        <v>353</v>
      </c>
      <c r="N154" s="4" t="s">
        <v>555</v>
      </c>
      <c r="O154" s="4" t="s">
        <v>132</v>
      </c>
      <c r="P154" s="4" t="s">
        <v>96</v>
      </c>
      <c r="Q154" s="140">
        <v>25571</v>
      </c>
      <c r="R154" s="140">
        <v>3.681</v>
      </c>
      <c r="S154" s="140">
        <v>83.77</v>
      </c>
      <c r="U154" s="140">
        <v>7885.0060000000003</v>
      </c>
      <c r="V154" s="154">
        <v>5.9100000000000005E-4</v>
      </c>
      <c r="W154" s="154">
        <v>2.9923948103937999E-2</v>
      </c>
      <c r="X154" s="154">
        <v>5.6152698984219297E-3</v>
      </c>
    </row>
    <row r="155" spans="1:24">
      <c r="A155" s="4" t="s">
        <v>26</v>
      </c>
      <c r="B155" s="4">
        <v>7210</v>
      </c>
      <c r="C155" s="4" t="s">
        <v>1702</v>
      </c>
      <c r="D155" s="4" t="s">
        <v>1703</v>
      </c>
      <c r="E155" s="4" t="s">
        <v>322</v>
      </c>
      <c r="F155" s="4" t="s">
        <v>1704</v>
      </c>
      <c r="G155" s="4" t="s">
        <v>1705</v>
      </c>
      <c r="H155" s="4" t="s">
        <v>328</v>
      </c>
      <c r="I155" s="4" t="s">
        <v>939</v>
      </c>
      <c r="J155" s="4" t="s">
        <v>91</v>
      </c>
      <c r="K155" s="4" t="s">
        <v>306</v>
      </c>
      <c r="L155" s="2" t="s">
        <v>334</v>
      </c>
      <c r="M155" s="2" t="s">
        <v>1706</v>
      </c>
      <c r="N155" s="4" t="s">
        <v>1707</v>
      </c>
      <c r="O155" s="4" t="s">
        <v>132</v>
      </c>
      <c r="P155" s="4" t="s">
        <v>96</v>
      </c>
      <c r="Q155" s="140">
        <v>1080</v>
      </c>
      <c r="R155" s="140">
        <v>3.681</v>
      </c>
      <c r="S155" s="140">
        <v>366.43</v>
      </c>
      <c r="U155" s="140">
        <v>1456.7349999999999</v>
      </c>
      <c r="V155" s="154">
        <v>1.9999999999999999E-6</v>
      </c>
      <c r="W155" s="154">
        <v>5.5283743498210098E-3</v>
      </c>
      <c r="X155" s="154">
        <v>1.0374070281746199E-3</v>
      </c>
    </row>
    <row r="156" spans="1:24">
      <c r="A156" s="4" t="s">
        <v>26</v>
      </c>
      <c r="B156" s="4">
        <v>7210</v>
      </c>
      <c r="C156" s="4" t="s">
        <v>1712</v>
      </c>
      <c r="D156" s="4" t="s">
        <v>1713</v>
      </c>
      <c r="E156" s="4" t="s">
        <v>1305</v>
      </c>
      <c r="F156" s="4" t="s">
        <v>1714</v>
      </c>
      <c r="G156" s="4" t="s">
        <v>1715</v>
      </c>
      <c r="H156" s="4" t="s">
        <v>328</v>
      </c>
      <c r="I156" s="4" t="s">
        <v>939</v>
      </c>
      <c r="J156" s="4" t="s">
        <v>31</v>
      </c>
      <c r="K156" s="4" t="s">
        <v>31</v>
      </c>
      <c r="L156" s="2" t="s">
        <v>334</v>
      </c>
      <c r="M156" s="2" t="s">
        <v>353</v>
      </c>
      <c r="N156" s="4" t="s">
        <v>553</v>
      </c>
      <c r="O156" s="4" t="s">
        <v>132</v>
      </c>
      <c r="P156" s="4" t="s">
        <v>96</v>
      </c>
      <c r="Q156" s="140">
        <v>12223</v>
      </c>
      <c r="R156" s="140">
        <v>3.681</v>
      </c>
      <c r="S156" s="140">
        <v>27.96</v>
      </c>
      <c r="T156" s="139">
        <v>4.7670000000000003</v>
      </c>
      <c r="U156" s="140">
        <v>1275.548</v>
      </c>
      <c r="V156" s="154">
        <v>9.5600000000000004E-4</v>
      </c>
      <c r="W156" s="154">
        <v>4.8407598764945098E-3</v>
      </c>
      <c r="X156" s="154">
        <v>9.0837522928303202E-4</v>
      </c>
    </row>
    <row r="157" spans="1:24">
      <c r="A157" s="4" t="s">
        <v>26</v>
      </c>
      <c r="B157" s="4">
        <v>7210</v>
      </c>
      <c r="C157" s="4" t="s">
        <v>1716</v>
      </c>
      <c r="D157" s="4" t="s">
        <v>1717</v>
      </c>
      <c r="E157" s="4" t="s">
        <v>322</v>
      </c>
      <c r="F157" s="4" t="s">
        <v>1718</v>
      </c>
      <c r="G157" s="4" t="s">
        <v>1719</v>
      </c>
      <c r="H157" s="4" t="s">
        <v>328</v>
      </c>
      <c r="I157" s="4" t="s">
        <v>939</v>
      </c>
      <c r="J157" s="4" t="s">
        <v>91</v>
      </c>
      <c r="K157" s="4" t="s">
        <v>92</v>
      </c>
      <c r="L157" s="2" t="s">
        <v>334</v>
      </c>
      <c r="M157" s="2" t="s">
        <v>351</v>
      </c>
      <c r="N157" s="4" t="s">
        <v>507</v>
      </c>
      <c r="O157" s="4" t="s">
        <v>132</v>
      </c>
      <c r="P157" s="4" t="s">
        <v>96</v>
      </c>
      <c r="Q157" s="140">
        <v>3000</v>
      </c>
      <c r="R157" s="140">
        <v>3.681</v>
      </c>
      <c r="S157" s="140">
        <v>153.72999999999999</v>
      </c>
      <c r="U157" s="140">
        <v>1697.64</v>
      </c>
      <c r="V157" s="154">
        <v>2.4000000000000001E-5</v>
      </c>
      <c r="W157" s="154">
        <v>6.4426204550056803E-3</v>
      </c>
      <c r="X157" s="154">
        <v>1.2089665635795499E-3</v>
      </c>
    </row>
    <row r="158" spans="1:24">
      <c r="A158" s="4" t="s">
        <v>26</v>
      </c>
      <c r="B158" s="4">
        <v>7210</v>
      </c>
      <c r="C158" s="4" t="s">
        <v>1720</v>
      </c>
      <c r="D158" s="4" t="s">
        <v>1721</v>
      </c>
      <c r="E158" s="4" t="s">
        <v>322</v>
      </c>
      <c r="F158" s="4" t="s">
        <v>1722</v>
      </c>
      <c r="G158" s="4" t="s">
        <v>1723</v>
      </c>
      <c r="H158" s="4" t="s">
        <v>328</v>
      </c>
      <c r="I158" s="4" t="s">
        <v>939</v>
      </c>
      <c r="J158" s="4" t="s">
        <v>91</v>
      </c>
      <c r="K158" s="4" t="s">
        <v>92</v>
      </c>
      <c r="L158" s="2" t="s">
        <v>334</v>
      </c>
      <c r="M158" s="2" t="s">
        <v>351</v>
      </c>
      <c r="N158" s="4" t="s">
        <v>543</v>
      </c>
      <c r="O158" s="4" t="s">
        <v>132</v>
      </c>
      <c r="P158" s="4" t="s">
        <v>96</v>
      </c>
      <c r="Q158" s="140">
        <v>2640</v>
      </c>
      <c r="R158" s="140">
        <v>3.681</v>
      </c>
      <c r="S158" s="140">
        <v>200.3</v>
      </c>
      <c r="U158" s="140">
        <v>1946.4829999999999</v>
      </c>
      <c r="V158" s="154">
        <v>9.9999999999999995E-7</v>
      </c>
      <c r="W158" s="154">
        <v>7.3869905150661603E-3</v>
      </c>
      <c r="X158" s="154">
        <v>1.38617890042793E-3</v>
      </c>
    </row>
    <row r="159" spans="1:24">
      <c r="A159" s="4" t="s">
        <v>26</v>
      </c>
      <c r="B159" s="4">
        <v>7210</v>
      </c>
      <c r="C159" s="4" t="s">
        <v>1724</v>
      </c>
      <c r="D159" s="4" t="s">
        <v>1725</v>
      </c>
      <c r="E159" s="4" t="s">
        <v>322</v>
      </c>
      <c r="F159" s="4" t="s">
        <v>1726</v>
      </c>
      <c r="G159" s="4" t="s">
        <v>1727</v>
      </c>
      <c r="H159" s="4" t="s">
        <v>328</v>
      </c>
      <c r="I159" s="4" t="s">
        <v>939</v>
      </c>
      <c r="J159" s="4" t="s">
        <v>91</v>
      </c>
      <c r="K159" s="4" t="s">
        <v>92</v>
      </c>
      <c r="L159" s="2" t="s">
        <v>334</v>
      </c>
      <c r="M159" s="2" t="s">
        <v>353</v>
      </c>
      <c r="N159" s="4" t="s">
        <v>556</v>
      </c>
      <c r="O159" s="4" t="s">
        <v>132</v>
      </c>
      <c r="P159" s="4" t="s">
        <v>96</v>
      </c>
      <c r="Q159" s="140">
        <v>4600</v>
      </c>
      <c r="R159" s="140">
        <v>3.681</v>
      </c>
      <c r="S159" s="140">
        <v>485.58</v>
      </c>
      <c r="U159" s="140">
        <v>8222.1319999999996</v>
      </c>
      <c r="V159" s="154">
        <v>1.9999999999999999E-6</v>
      </c>
      <c r="W159" s="154">
        <v>3.1203354683517901E-2</v>
      </c>
      <c r="X159" s="154">
        <v>5.8553522976161898E-3</v>
      </c>
    </row>
    <row r="160" spans="1:24">
      <c r="A160" s="4" t="s">
        <v>26</v>
      </c>
      <c r="B160" s="4">
        <v>7210</v>
      </c>
      <c r="C160" s="4" t="s">
        <v>1728</v>
      </c>
      <c r="D160" s="4" t="s">
        <v>1729</v>
      </c>
      <c r="E160" s="4" t="s">
        <v>322</v>
      </c>
      <c r="F160" s="4" t="s">
        <v>1730</v>
      </c>
      <c r="G160" s="4" t="s">
        <v>1731</v>
      </c>
      <c r="H160" s="4" t="s">
        <v>328</v>
      </c>
      <c r="I160" s="4" t="s">
        <v>939</v>
      </c>
      <c r="J160" s="4" t="s">
        <v>91</v>
      </c>
      <c r="K160" s="4" t="s">
        <v>92</v>
      </c>
      <c r="L160" s="2" t="s">
        <v>334</v>
      </c>
      <c r="M160" s="2" t="s">
        <v>353</v>
      </c>
      <c r="N160" s="4" t="s">
        <v>551</v>
      </c>
      <c r="O160" s="4" t="s">
        <v>132</v>
      </c>
      <c r="P160" s="4" t="s">
        <v>96</v>
      </c>
      <c r="Q160" s="140">
        <v>5449</v>
      </c>
      <c r="R160" s="140">
        <v>3.681</v>
      </c>
      <c r="S160" s="140">
        <v>420.72</v>
      </c>
      <c r="U160" s="140">
        <v>8438.7049999999999</v>
      </c>
      <c r="V160" s="154">
        <v>9.9999999999999995E-7</v>
      </c>
      <c r="W160" s="154">
        <v>3.2025257540049902E-2</v>
      </c>
      <c r="X160" s="154">
        <v>6.0095834957749599E-3</v>
      </c>
    </row>
    <row r="161" spans="1:24">
      <c r="A161" s="4" t="s">
        <v>26</v>
      </c>
      <c r="B161" s="4">
        <v>7210</v>
      </c>
      <c r="C161" s="4" t="s">
        <v>1732</v>
      </c>
      <c r="D161" s="4" t="s">
        <v>1733</v>
      </c>
      <c r="E161" s="4" t="s">
        <v>322</v>
      </c>
      <c r="F161" s="4" t="s">
        <v>1734</v>
      </c>
      <c r="G161" s="4" t="s">
        <v>1735</v>
      </c>
      <c r="H161" s="4" t="s">
        <v>328</v>
      </c>
      <c r="I161" s="4" t="s">
        <v>939</v>
      </c>
      <c r="J161" s="4" t="s">
        <v>91</v>
      </c>
      <c r="K161" s="4" t="s">
        <v>306</v>
      </c>
      <c r="L161" s="2" t="s">
        <v>334</v>
      </c>
      <c r="M161" s="2" t="s">
        <v>353</v>
      </c>
      <c r="N161" s="4" t="s">
        <v>532</v>
      </c>
      <c r="O161" s="4" t="s">
        <v>132</v>
      </c>
      <c r="P161" s="4" t="s">
        <v>96</v>
      </c>
      <c r="Q161" s="140">
        <v>5044</v>
      </c>
      <c r="R161" s="140">
        <v>3.681</v>
      </c>
      <c r="S161" s="140">
        <v>70</v>
      </c>
      <c r="T161" s="139">
        <v>1.6080000000000001</v>
      </c>
      <c r="U161" s="140">
        <v>1305.606</v>
      </c>
      <c r="V161" s="154">
        <v>3.9999999999999998E-6</v>
      </c>
      <c r="W161" s="154">
        <v>4.9548313756637196E-3</v>
      </c>
      <c r="X161" s="154">
        <v>9.2978090253603598E-4</v>
      </c>
    </row>
    <row r="162" spans="1:24">
      <c r="A162" s="4" t="s">
        <v>26</v>
      </c>
      <c r="B162" s="4">
        <v>7210</v>
      </c>
      <c r="C162" s="4" t="s">
        <v>1603</v>
      </c>
      <c r="D162" s="4" t="s">
        <v>1604</v>
      </c>
      <c r="E162" s="4" t="s">
        <v>1305</v>
      </c>
      <c r="F162" s="4" t="s">
        <v>1736</v>
      </c>
      <c r="G162" s="4" t="s">
        <v>1737</v>
      </c>
      <c r="H162" s="4" t="s">
        <v>328</v>
      </c>
      <c r="I162" s="4" t="s">
        <v>939</v>
      </c>
      <c r="J162" s="4" t="s">
        <v>31</v>
      </c>
      <c r="K162" s="4" t="s">
        <v>92</v>
      </c>
      <c r="L162" s="2" t="s">
        <v>334</v>
      </c>
      <c r="M162" s="2" t="s">
        <v>353</v>
      </c>
      <c r="N162" s="4" t="s">
        <v>487</v>
      </c>
      <c r="O162" s="4" t="s">
        <v>132</v>
      </c>
      <c r="P162" s="4" t="s">
        <v>96</v>
      </c>
      <c r="Q162" s="140">
        <v>3557</v>
      </c>
      <c r="R162" s="140">
        <v>3.681</v>
      </c>
      <c r="S162" s="140">
        <v>260.62</v>
      </c>
      <c r="U162" s="140">
        <v>3412.38</v>
      </c>
      <c r="V162" s="154">
        <v>5.5999999999999999E-5</v>
      </c>
      <c r="W162" s="154">
        <v>1.2950134256581E-2</v>
      </c>
      <c r="X162" s="154">
        <v>2.4301104526354999E-3</v>
      </c>
    </row>
    <row r="163" spans="1:24">
      <c r="A163" s="4" t="s">
        <v>26</v>
      </c>
      <c r="B163" s="4">
        <v>7210</v>
      </c>
      <c r="C163" s="4" t="s">
        <v>1738</v>
      </c>
      <c r="D163" s="4" t="s">
        <v>1739</v>
      </c>
      <c r="E163" s="4" t="s">
        <v>322</v>
      </c>
      <c r="F163" s="4" t="s">
        <v>1740</v>
      </c>
      <c r="G163" s="4" t="s">
        <v>1741</v>
      </c>
      <c r="H163" s="4" t="s">
        <v>328</v>
      </c>
      <c r="I163" s="4" t="s">
        <v>939</v>
      </c>
      <c r="J163" s="4" t="s">
        <v>91</v>
      </c>
      <c r="K163" s="4" t="s">
        <v>92</v>
      </c>
      <c r="L163" s="2" t="s">
        <v>334</v>
      </c>
      <c r="M163" s="2" t="s">
        <v>353</v>
      </c>
      <c r="N163" s="4" t="s">
        <v>555</v>
      </c>
      <c r="O163" s="4" t="s">
        <v>132</v>
      </c>
      <c r="P163" s="4" t="s">
        <v>96</v>
      </c>
      <c r="Q163" s="140">
        <v>2000</v>
      </c>
      <c r="R163" s="140">
        <v>3.681</v>
      </c>
      <c r="S163" s="140">
        <v>903.56</v>
      </c>
      <c r="U163" s="140">
        <v>6652.009</v>
      </c>
      <c r="V163" s="154">
        <v>9.9999999999999995E-7</v>
      </c>
      <c r="W163" s="154">
        <v>2.52446676568223E-2</v>
      </c>
      <c r="X163" s="154">
        <v>4.7371965055093999E-3</v>
      </c>
    </row>
    <row r="164" spans="1:24">
      <c r="A164" s="4" t="s">
        <v>26</v>
      </c>
      <c r="B164" s="4">
        <v>7210</v>
      </c>
      <c r="C164" s="4" t="s">
        <v>1742</v>
      </c>
      <c r="D164" s="4" t="s">
        <v>1743</v>
      </c>
      <c r="E164" s="4" t="s">
        <v>322</v>
      </c>
      <c r="F164" s="4" t="s">
        <v>1744</v>
      </c>
      <c r="G164" s="4" t="s">
        <v>1745</v>
      </c>
      <c r="H164" s="4" t="s">
        <v>328</v>
      </c>
      <c r="I164" s="4" t="s">
        <v>939</v>
      </c>
      <c r="J164" s="4" t="s">
        <v>91</v>
      </c>
      <c r="K164" s="4" t="s">
        <v>92</v>
      </c>
      <c r="L164" s="2" t="s">
        <v>334</v>
      </c>
      <c r="M164" s="2" t="s">
        <v>351</v>
      </c>
      <c r="N164" s="4" t="s">
        <v>564</v>
      </c>
      <c r="O164" s="4" t="s">
        <v>132</v>
      </c>
      <c r="P164" s="4" t="s">
        <v>96</v>
      </c>
      <c r="Q164" s="140">
        <v>4433</v>
      </c>
      <c r="R164" s="140">
        <v>3.681</v>
      </c>
      <c r="S164" s="140">
        <v>66.19</v>
      </c>
      <c r="U164" s="140">
        <v>1080.08</v>
      </c>
      <c r="V164" s="154">
        <v>8.6000000000000003E-5</v>
      </c>
      <c r="W164" s="154">
        <v>4.0989514807677702E-3</v>
      </c>
      <c r="X164" s="154">
        <v>7.6917386653328204E-4</v>
      </c>
    </row>
    <row r="165" spans="1:24">
      <c r="A165" s="4" t="s">
        <v>26</v>
      </c>
      <c r="B165" s="4">
        <v>7210</v>
      </c>
      <c r="C165" s="4" t="s">
        <v>1746</v>
      </c>
      <c r="D165" s="4" t="s">
        <v>1747</v>
      </c>
      <c r="E165" s="4" t="s">
        <v>322</v>
      </c>
      <c r="F165" s="4" t="s">
        <v>1748</v>
      </c>
      <c r="G165" s="4" t="s">
        <v>1749</v>
      </c>
      <c r="H165" s="4" t="s">
        <v>328</v>
      </c>
      <c r="I165" s="4" t="s">
        <v>939</v>
      </c>
      <c r="J165" s="4" t="s">
        <v>91</v>
      </c>
      <c r="K165" s="4" t="s">
        <v>92</v>
      </c>
      <c r="L165" s="2" t="s">
        <v>334</v>
      </c>
      <c r="M165" s="2" t="s">
        <v>353</v>
      </c>
      <c r="N165" s="4" t="s">
        <v>551</v>
      </c>
      <c r="O165" s="4" t="s">
        <v>132</v>
      </c>
      <c r="P165" s="4" t="s">
        <v>96</v>
      </c>
      <c r="Q165" s="140">
        <v>2096</v>
      </c>
      <c r="R165" s="140">
        <v>3.681</v>
      </c>
      <c r="S165" s="140">
        <v>284.13</v>
      </c>
      <c r="U165" s="140">
        <v>2192.17</v>
      </c>
      <c r="V165" s="154">
        <v>6.9999999999999999E-6</v>
      </c>
      <c r="W165" s="154">
        <v>8.3193813997486498E-3</v>
      </c>
      <c r="X165" s="154">
        <v>1.5611433285887899E-3</v>
      </c>
    </row>
    <row r="166" spans="1:24">
      <c r="A166" s="4" t="s">
        <v>26</v>
      </c>
      <c r="B166" s="4">
        <v>7210</v>
      </c>
      <c r="C166" s="4" t="s">
        <v>1750</v>
      </c>
      <c r="D166" s="4" t="s">
        <v>1751</v>
      </c>
      <c r="E166" s="4" t="s">
        <v>322</v>
      </c>
      <c r="F166" s="4" t="s">
        <v>1752</v>
      </c>
      <c r="G166" s="4" t="s">
        <v>1753</v>
      </c>
      <c r="H166" s="4" t="s">
        <v>328</v>
      </c>
      <c r="I166" s="4" t="s">
        <v>939</v>
      </c>
      <c r="J166" s="4" t="s">
        <v>91</v>
      </c>
      <c r="K166" s="4" t="s">
        <v>243</v>
      </c>
      <c r="L166" s="2" t="s">
        <v>334</v>
      </c>
      <c r="M166" s="2" t="s">
        <v>387</v>
      </c>
      <c r="N166" s="4" t="s">
        <v>524</v>
      </c>
      <c r="O166" s="4" t="s">
        <v>132</v>
      </c>
      <c r="P166" s="4" t="s">
        <v>1176</v>
      </c>
      <c r="Q166" s="140">
        <v>34517</v>
      </c>
      <c r="R166" s="140">
        <v>4.6539999999999999</v>
      </c>
      <c r="S166" s="140">
        <v>14.15</v>
      </c>
      <c r="U166" s="140">
        <v>2272.8420000000001</v>
      </c>
      <c r="V166" s="154">
        <v>1.6949999999999999E-3</v>
      </c>
      <c r="W166" s="154">
        <v>8.6255351325430999E-3</v>
      </c>
      <c r="X166" s="154">
        <v>1.6185934963968199E-3</v>
      </c>
    </row>
    <row r="167" spans="1:24">
      <c r="A167" s="4" t="s">
        <v>26</v>
      </c>
      <c r="B167" s="4">
        <v>7210</v>
      </c>
      <c r="C167" s="4" t="s">
        <v>1645</v>
      </c>
      <c r="D167" s="4" t="s">
        <v>1646</v>
      </c>
      <c r="E167" s="4" t="s">
        <v>1305</v>
      </c>
      <c r="F167" s="4" t="s">
        <v>1754</v>
      </c>
      <c r="G167" s="4" t="s">
        <v>1648</v>
      </c>
      <c r="H167" s="4" t="s">
        <v>328</v>
      </c>
      <c r="I167" s="4" t="s">
        <v>939</v>
      </c>
      <c r="J167" s="4" t="s">
        <v>31</v>
      </c>
      <c r="K167" s="4" t="s">
        <v>306</v>
      </c>
      <c r="L167" s="2" t="s">
        <v>334</v>
      </c>
      <c r="M167" s="2" t="s">
        <v>353</v>
      </c>
      <c r="N167" s="4" t="s">
        <v>487</v>
      </c>
      <c r="O167" s="4" t="s">
        <v>132</v>
      </c>
      <c r="P167" s="4" t="s">
        <v>96</v>
      </c>
      <c r="Q167" s="140">
        <v>13304</v>
      </c>
      <c r="R167" s="140">
        <v>3.681</v>
      </c>
      <c r="S167" s="140">
        <v>22.48</v>
      </c>
      <c r="U167" s="140">
        <v>1100.8910000000001</v>
      </c>
      <c r="V167" s="154">
        <v>2.8299999999999999E-4</v>
      </c>
      <c r="W167" s="154">
        <v>4.1779304723665598E-3</v>
      </c>
      <c r="X167" s="154">
        <v>7.8399438261598402E-4</v>
      </c>
    </row>
    <row r="168" spans="1:24">
      <c r="A168" s="4" t="s">
        <v>26</v>
      </c>
      <c r="B168" s="4">
        <v>7210</v>
      </c>
      <c r="C168" s="4" t="s">
        <v>1755</v>
      </c>
      <c r="D168" s="4" t="s">
        <v>1756</v>
      </c>
      <c r="E168" s="4" t="s">
        <v>322</v>
      </c>
      <c r="F168" s="4" t="s">
        <v>1757</v>
      </c>
      <c r="G168" s="4" t="s">
        <v>1758</v>
      </c>
      <c r="H168" s="4" t="s">
        <v>328</v>
      </c>
      <c r="I168" s="4" t="s">
        <v>939</v>
      </c>
      <c r="J168" s="4" t="s">
        <v>91</v>
      </c>
      <c r="K168" s="4" t="s">
        <v>248</v>
      </c>
      <c r="L168" s="2" t="s">
        <v>334</v>
      </c>
      <c r="M168" s="2" t="s">
        <v>375</v>
      </c>
      <c r="N168" s="4" t="s">
        <v>564</v>
      </c>
      <c r="O168" s="4" t="s">
        <v>132</v>
      </c>
      <c r="P168" s="4" t="s">
        <v>1180</v>
      </c>
      <c r="Q168" s="140">
        <v>27500</v>
      </c>
      <c r="R168" s="140">
        <v>3.9790000000000001</v>
      </c>
      <c r="S168" s="140">
        <v>31.47</v>
      </c>
      <c r="U168" s="140">
        <v>3443.6129999999998</v>
      </c>
      <c r="V168" s="154">
        <v>4.3999999999999999E-5</v>
      </c>
      <c r="W168" s="154">
        <v>1.3068662373555501E-2</v>
      </c>
      <c r="X168" s="154">
        <v>2.4523524163313302E-3</v>
      </c>
    </row>
    <row r="169" spans="1:24">
      <c r="A169" s="4" t="s">
        <v>26</v>
      </c>
      <c r="B169" s="4">
        <v>7210</v>
      </c>
      <c r="C169" s="4" t="s">
        <v>1763</v>
      </c>
      <c r="D169" s="4" t="s">
        <v>1764</v>
      </c>
      <c r="E169" s="4" t="s">
        <v>1305</v>
      </c>
      <c r="F169" s="4" t="s">
        <v>1765</v>
      </c>
      <c r="G169" s="4" t="s">
        <v>1766</v>
      </c>
      <c r="H169" s="4" t="s">
        <v>328</v>
      </c>
      <c r="I169" s="4" t="s">
        <v>939</v>
      </c>
      <c r="J169" s="4" t="s">
        <v>91</v>
      </c>
      <c r="K169" s="4" t="s">
        <v>297</v>
      </c>
      <c r="L169" s="2" t="s">
        <v>334</v>
      </c>
      <c r="M169" s="2" t="s">
        <v>403</v>
      </c>
      <c r="N169" s="4" t="s">
        <v>537</v>
      </c>
      <c r="O169" s="4" t="s">
        <v>132</v>
      </c>
      <c r="P169" s="4" t="s">
        <v>1177</v>
      </c>
      <c r="Q169" s="140">
        <v>57789</v>
      </c>
      <c r="R169" s="140">
        <v>4.0739999999999998</v>
      </c>
      <c r="S169" s="140">
        <v>5.45</v>
      </c>
      <c r="U169" s="140">
        <v>1283.107</v>
      </c>
      <c r="V169" s="154">
        <v>8.4080000000000005E-3</v>
      </c>
      <c r="W169" s="154">
        <v>4.8694460000969003E-3</v>
      </c>
      <c r="X169" s="154">
        <v>9.1375821971622804E-4</v>
      </c>
    </row>
    <row r="170" spans="1:24">
      <c r="A170" s="4" t="s">
        <v>26</v>
      </c>
      <c r="B170" s="4">
        <v>7210</v>
      </c>
      <c r="C170" s="4" t="s">
        <v>1767</v>
      </c>
      <c r="D170" s="4" t="s">
        <v>1768</v>
      </c>
      <c r="E170" s="4" t="s">
        <v>322</v>
      </c>
      <c r="F170" s="4" t="s">
        <v>1769</v>
      </c>
      <c r="G170" s="4" t="s">
        <v>1770</v>
      </c>
      <c r="H170" s="4" t="s">
        <v>328</v>
      </c>
      <c r="I170" s="4" t="s">
        <v>939</v>
      </c>
      <c r="J170" s="4" t="s">
        <v>91</v>
      </c>
      <c r="K170" s="4" t="s">
        <v>1771</v>
      </c>
      <c r="L170" s="2" t="s">
        <v>334</v>
      </c>
      <c r="M170" s="2" t="s">
        <v>351</v>
      </c>
      <c r="N170" s="4" t="s">
        <v>555</v>
      </c>
      <c r="O170" s="4" t="s">
        <v>132</v>
      </c>
      <c r="P170" s="4" t="s">
        <v>96</v>
      </c>
      <c r="Q170" s="140">
        <v>10300</v>
      </c>
      <c r="R170" s="140">
        <v>3.681</v>
      </c>
      <c r="S170" s="140">
        <v>136.05000000000001</v>
      </c>
      <c r="T170" s="139">
        <v>5.577</v>
      </c>
      <c r="U170" s="140">
        <v>5178.7700000000004</v>
      </c>
      <c r="V170" s="154">
        <v>1.9999999999999999E-6</v>
      </c>
      <c r="W170" s="154">
        <v>1.9653659955525201E-2</v>
      </c>
      <c r="X170" s="154">
        <v>3.6880362430369799E-3</v>
      </c>
    </row>
    <row r="171" spans="1:24">
      <c r="A171" s="4" t="s">
        <v>26</v>
      </c>
      <c r="B171" s="4">
        <v>7210</v>
      </c>
      <c r="C171" s="4" t="s">
        <v>1772</v>
      </c>
      <c r="D171" s="4" t="s">
        <v>1773</v>
      </c>
      <c r="E171" s="4" t="s">
        <v>322</v>
      </c>
      <c r="F171" s="4" t="s">
        <v>1774</v>
      </c>
      <c r="G171" s="4" t="s">
        <v>1775</v>
      </c>
      <c r="H171" s="4" t="s">
        <v>328</v>
      </c>
      <c r="I171" s="4" t="s">
        <v>939</v>
      </c>
      <c r="J171" s="4" t="s">
        <v>91</v>
      </c>
      <c r="K171" s="4" t="s">
        <v>282</v>
      </c>
      <c r="L171" s="2" t="s">
        <v>334</v>
      </c>
      <c r="M171" s="2" t="s">
        <v>401</v>
      </c>
      <c r="N171" s="4" t="s">
        <v>575</v>
      </c>
      <c r="O171" s="4" t="s">
        <v>132</v>
      </c>
      <c r="P171" s="4" t="s">
        <v>1180</v>
      </c>
      <c r="Q171" s="140">
        <v>23810</v>
      </c>
      <c r="R171" s="140">
        <v>3.9790000000000001</v>
      </c>
      <c r="S171" s="140">
        <v>6</v>
      </c>
      <c r="U171" s="140">
        <v>568.45399999999995</v>
      </c>
      <c r="V171" s="154">
        <v>1.3472E-2</v>
      </c>
      <c r="W171" s="154">
        <v>2.15730895997475E-3</v>
      </c>
      <c r="X171" s="154">
        <v>4.0482198480179603E-4</v>
      </c>
    </row>
    <row r="172" spans="1:24">
      <c r="A172" s="4" t="s">
        <v>26</v>
      </c>
      <c r="B172" s="4">
        <v>7211</v>
      </c>
      <c r="C172" s="4" t="s">
        <v>1452</v>
      </c>
      <c r="D172" s="4" t="s">
        <v>1453</v>
      </c>
      <c r="E172" s="4" t="s">
        <v>1305</v>
      </c>
      <c r="F172" s="4" t="s">
        <v>1454</v>
      </c>
      <c r="G172" s="4" t="s">
        <v>1455</v>
      </c>
      <c r="H172" s="4" t="s">
        <v>328</v>
      </c>
      <c r="I172" s="4" t="s">
        <v>939</v>
      </c>
      <c r="J172" s="4" t="s">
        <v>31</v>
      </c>
      <c r="K172" s="4" t="s">
        <v>31</v>
      </c>
      <c r="L172" s="2" t="s">
        <v>334</v>
      </c>
      <c r="M172" s="2" t="s">
        <v>40</v>
      </c>
      <c r="N172" s="4" t="s">
        <v>446</v>
      </c>
      <c r="O172" s="4" t="s">
        <v>132</v>
      </c>
      <c r="P172" s="4" t="s">
        <v>35</v>
      </c>
      <c r="Q172" s="140">
        <v>943</v>
      </c>
      <c r="R172" s="140">
        <v>1</v>
      </c>
      <c r="S172" s="140">
        <v>2616</v>
      </c>
      <c r="U172" s="140">
        <v>24.669</v>
      </c>
      <c r="V172" s="154">
        <v>3.9999999999999998E-6</v>
      </c>
      <c r="W172" s="154">
        <v>1.03583805120731E-2</v>
      </c>
      <c r="X172" s="154">
        <v>1.03042802823662E-3</v>
      </c>
    </row>
    <row r="173" spans="1:24">
      <c r="A173" s="4" t="s">
        <v>26</v>
      </c>
      <c r="B173" s="4">
        <v>7211</v>
      </c>
      <c r="C173" s="4" t="s">
        <v>1456</v>
      </c>
      <c r="D173" s="4" t="s">
        <v>1457</v>
      </c>
      <c r="E173" s="4" t="s">
        <v>1305</v>
      </c>
      <c r="F173" s="4" t="s">
        <v>1458</v>
      </c>
      <c r="G173" s="4" t="s">
        <v>1459</v>
      </c>
      <c r="H173" s="4" t="s">
        <v>328</v>
      </c>
      <c r="I173" s="4" t="s">
        <v>939</v>
      </c>
      <c r="J173" s="4" t="s">
        <v>31</v>
      </c>
      <c r="K173" s="4" t="s">
        <v>31</v>
      </c>
      <c r="L173" s="2" t="s">
        <v>334</v>
      </c>
      <c r="M173" s="2" t="s">
        <v>40</v>
      </c>
      <c r="N173" s="4" t="s">
        <v>485</v>
      </c>
      <c r="O173" s="4" t="s">
        <v>132</v>
      </c>
      <c r="P173" s="4" t="s">
        <v>35</v>
      </c>
      <c r="Q173" s="140">
        <v>449</v>
      </c>
      <c r="R173" s="140">
        <v>1</v>
      </c>
      <c r="S173" s="140">
        <v>5665</v>
      </c>
      <c r="U173" s="140">
        <v>25.436</v>
      </c>
      <c r="V173" s="154">
        <v>3.0000000000000001E-5</v>
      </c>
      <c r="W173" s="154">
        <v>1.0680428659429E-2</v>
      </c>
      <c r="X173" s="154">
        <v>1.0624646421735599E-3</v>
      </c>
    </row>
    <row r="174" spans="1:24">
      <c r="A174" s="4" t="s">
        <v>26</v>
      </c>
      <c r="B174" s="4">
        <v>7211</v>
      </c>
      <c r="C174" s="4" t="s">
        <v>1460</v>
      </c>
      <c r="D174" s="4" t="s">
        <v>1461</v>
      </c>
      <c r="E174" s="4" t="s">
        <v>1305</v>
      </c>
      <c r="F174" s="4" t="s">
        <v>1462</v>
      </c>
      <c r="G174" s="4" t="s">
        <v>1463</v>
      </c>
      <c r="H174" s="4" t="s">
        <v>328</v>
      </c>
      <c r="I174" s="4" t="s">
        <v>939</v>
      </c>
      <c r="J174" s="4" t="s">
        <v>31</v>
      </c>
      <c r="K174" s="4" t="s">
        <v>31</v>
      </c>
      <c r="L174" s="2" t="s">
        <v>334</v>
      </c>
      <c r="M174" s="2" t="s">
        <v>40</v>
      </c>
      <c r="N174" s="4" t="s">
        <v>462</v>
      </c>
      <c r="O174" s="4" t="s">
        <v>132</v>
      </c>
      <c r="P174" s="4" t="s">
        <v>35</v>
      </c>
      <c r="Q174" s="140">
        <v>2137</v>
      </c>
      <c r="R174" s="140">
        <v>1</v>
      </c>
      <c r="S174" s="140">
        <v>1951</v>
      </c>
      <c r="U174" s="140">
        <v>41.692999999999998</v>
      </c>
      <c r="V174" s="154">
        <v>1.9999999999999999E-6</v>
      </c>
      <c r="W174" s="154">
        <v>1.7506697186917101E-2</v>
      </c>
      <c r="X174" s="154">
        <v>1.74152623976548E-3</v>
      </c>
    </row>
    <row r="175" spans="1:24">
      <c r="A175" s="4" t="s">
        <v>26</v>
      </c>
      <c r="B175" s="4">
        <v>7211</v>
      </c>
      <c r="C175" s="4" t="s">
        <v>1464</v>
      </c>
      <c r="D175" s="4" t="s">
        <v>1465</v>
      </c>
      <c r="E175" s="4" t="s">
        <v>1305</v>
      </c>
      <c r="F175" s="4" t="s">
        <v>1466</v>
      </c>
      <c r="G175" s="4" t="s">
        <v>1467</v>
      </c>
      <c r="H175" s="4" t="s">
        <v>328</v>
      </c>
      <c r="I175" s="4" t="s">
        <v>939</v>
      </c>
      <c r="J175" s="4" t="s">
        <v>31</v>
      </c>
      <c r="K175" s="4" t="s">
        <v>31</v>
      </c>
      <c r="L175" s="2" t="s">
        <v>336</v>
      </c>
      <c r="M175" s="2" t="s">
        <v>40</v>
      </c>
      <c r="N175" s="4" t="s">
        <v>469</v>
      </c>
      <c r="O175" s="4" t="s">
        <v>132</v>
      </c>
      <c r="P175" s="4" t="s">
        <v>35</v>
      </c>
      <c r="Q175" s="140">
        <v>2000</v>
      </c>
      <c r="R175" s="140">
        <v>1</v>
      </c>
      <c r="S175" s="140">
        <v>1172.2639999999999</v>
      </c>
      <c r="U175" s="140">
        <v>23.445</v>
      </c>
      <c r="V175" s="154">
        <v>1.4E-5</v>
      </c>
      <c r="W175" s="154">
        <v>9.8445924298879092E-3</v>
      </c>
      <c r="X175" s="154">
        <v>9.793175636383729E-4</v>
      </c>
    </row>
    <row r="176" spans="1:24">
      <c r="A176" s="4" t="s">
        <v>26</v>
      </c>
      <c r="B176" s="4">
        <v>7211</v>
      </c>
      <c r="C176" s="4" t="s">
        <v>1468</v>
      </c>
      <c r="D176" s="4" t="s">
        <v>1469</v>
      </c>
      <c r="E176" s="4" t="s">
        <v>1305</v>
      </c>
      <c r="F176" s="4" t="s">
        <v>1470</v>
      </c>
      <c r="G176" s="4" t="s">
        <v>1471</v>
      </c>
      <c r="H176" s="4" t="s">
        <v>328</v>
      </c>
      <c r="I176" s="4" t="s">
        <v>939</v>
      </c>
      <c r="J176" s="4" t="s">
        <v>31</v>
      </c>
      <c r="K176" s="4" t="s">
        <v>31</v>
      </c>
      <c r="L176" s="2" t="s">
        <v>334</v>
      </c>
      <c r="M176" s="2" t="s">
        <v>40</v>
      </c>
      <c r="N176" s="4" t="s">
        <v>467</v>
      </c>
      <c r="O176" s="4" t="s">
        <v>132</v>
      </c>
      <c r="P176" s="4" t="s">
        <v>35</v>
      </c>
      <c r="Q176" s="140">
        <v>149</v>
      </c>
      <c r="R176" s="140">
        <v>1</v>
      </c>
      <c r="S176" s="140">
        <v>8312</v>
      </c>
      <c r="U176" s="140">
        <v>12.385</v>
      </c>
      <c r="V176" s="154">
        <v>9.0000000000000002E-6</v>
      </c>
      <c r="W176" s="154">
        <v>5.20036984396387E-3</v>
      </c>
      <c r="X176" s="154">
        <v>5.1732091113772499E-4</v>
      </c>
    </row>
    <row r="177" spans="1:24">
      <c r="A177" s="4" t="s">
        <v>26</v>
      </c>
      <c r="B177" s="4">
        <v>7211</v>
      </c>
      <c r="C177" s="4" t="s">
        <v>1472</v>
      </c>
      <c r="D177" s="4" t="s">
        <v>1473</v>
      </c>
      <c r="E177" s="4" t="s">
        <v>1305</v>
      </c>
      <c r="F177" s="4" t="s">
        <v>1474</v>
      </c>
      <c r="G177" s="4" t="s">
        <v>1475</v>
      </c>
      <c r="H177" s="4" t="s">
        <v>328</v>
      </c>
      <c r="I177" s="4" t="s">
        <v>939</v>
      </c>
      <c r="J177" s="4" t="s">
        <v>31</v>
      </c>
      <c r="K177" s="4" t="s">
        <v>31</v>
      </c>
      <c r="L177" s="2" t="s">
        <v>334</v>
      </c>
      <c r="M177" s="2" t="s">
        <v>40</v>
      </c>
      <c r="N177" s="4" t="s">
        <v>452</v>
      </c>
      <c r="O177" s="4" t="s">
        <v>132</v>
      </c>
      <c r="P177" s="4" t="s">
        <v>35</v>
      </c>
      <c r="Q177" s="140">
        <v>128</v>
      </c>
      <c r="R177" s="140">
        <v>1</v>
      </c>
      <c r="S177" s="140">
        <v>77500</v>
      </c>
      <c r="U177" s="140">
        <v>99.2</v>
      </c>
      <c r="V177" s="154">
        <v>3.0000000000000001E-6</v>
      </c>
      <c r="W177" s="154">
        <v>4.1653749452656499E-2</v>
      </c>
      <c r="X177" s="154">
        <v>4.1436198319937199E-3</v>
      </c>
    </row>
    <row r="178" spans="1:24">
      <c r="A178" s="4" t="s">
        <v>26</v>
      </c>
      <c r="B178" s="4">
        <v>7211</v>
      </c>
      <c r="C178" s="4" t="s">
        <v>1476</v>
      </c>
      <c r="D178" s="4" t="s">
        <v>1477</v>
      </c>
      <c r="E178" s="4" t="s">
        <v>1305</v>
      </c>
      <c r="F178" s="4" t="s">
        <v>1478</v>
      </c>
      <c r="G178" s="4" t="s">
        <v>1479</v>
      </c>
      <c r="H178" s="4" t="s">
        <v>328</v>
      </c>
      <c r="I178" s="4" t="s">
        <v>939</v>
      </c>
      <c r="J178" s="4" t="s">
        <v>31</v>
      </c>
      <c r="K178" s="4" t="s">
        <v>31</v>
      </c>
      <c r="L178" s="2" t="s">
        <v>334</v>
      </c>
      <c r="M178" s="2" t="s">
        <v>40</v>
      </c>
      <c r="N178" s="4" t="s">
        <v>471</v>
      </c>
      <c r="O178" s="4" t="s">
        <v>132</v>
      </c>
      <c r="P178" s="4" t="s">
        <v>35</v>
      </c>
      <c r="Q178" s="140">
        <v>620</v>
      </c>
      <c r="R178" s="140">
        <v>1</v>
      </c>
      <c r="S178" s="140">
        <v>3880</v>
      </c>
      <c r="T178" s="139">
        <v>0.20599999999999999</v>
      </c>
      <c r="U178" s="140">
        <v>24.262</v>
      </c>
      <c r="V178" s="154">
        <v>1.1E-5</v>
      </c>
      <c r="W178" s="154">
        <v>1.01876925165841E-2</v>
      </c>
      <c r="X178" s="154">
        <v>1.0134483764049199E-3</v>
      </c>
    </row>
    <row r="179" spans="1:24">
      <c r="A179" s="4" t="s">
        <v>26</v>
      </c>
      <c r="B179" s="4">
        <v>7211</v>
      </c>
      <c r="C179" s="4" t="s">
        <v>1480</v>
      </c>
      <c r="D179" s="4" t="s">
        <v>1481</v>
      </c>
      <c r="E179" s="4" t="s">
        <v>1305</v>
      </c>
      <c r="F179" s="4" t="s">
        <v>1482</v>
      </c>
      <c r="G179" s="4" t="s">
        <v>1483</v>
      </c>
      <c r="H179" s="4" t="s">
        <v>328</v>
      </c>
      <c r="I179" s="4" t="s">
        <v>939</v>
      </c>
      <c r="J179" s="4" t="s">
        <v>31</v>
      </c>
      <c r="K179" s="4" t="s">
        <v>31</v>
      </c>
      <c r="L179" s="2" t="s">
        <v>334</v>
      </c>
      <c r="M179" s="2" t="s">
        <v>40</v>
      </c>
      <c r="N179" s="4" t="s">
        <v>470</v>
      </c>
      <c r="O179" s="4" t="s">
        <v>132</v>
      </c>
      <c r="P179" s="4" t="s">
        <v>35</v>
      </c>
      <c r="Q179" s="140">
        <v>1100</v>
      </c>
      <c r="R179" s="140">
        <v>1</v>
      </c>
      <c r="S179" s="140">
        <v>1749</v>
      </c>
      <c r="U179" s="140">
        <v>19.239000000000001</v>
      </c>
      <c r="V179" s="154">
        <v>1.9999999999999999E-6</v>
      </c>
      <c r="W179" s="154">
        <v>8.0783919931417102E-3</v>
      </c>
      <c r="X179" s="154">
        <v>8.0361997931176503E-4</v>
      </c>
    </row>
    <row r="180" spans="1:24">
      <c r="A180" s="4" t="s">
        <v>26</v>
      </c>
      <c r="B180" s="4">
        <v>7211</v>
      </c>
      <c r="C180" s="4" t="s">
        <v>1484</v>
      </c>
      <c r="D180" s="4" t="s">
        <v>1485</v>
      </c>
      <c r="E180" s="4" t="s">
        <v>1305</v>
      </c>
      <c r="F180" s="4" t="s">
        <v>1486</v>
      </c>
      <c r="G180" s="4" t="s">
        <v>1487</v>
      </c>
      <c r="H180" s="4" t="s">
        <v>328</v>
      </c>
      <c r="I180" s="4" t="s">
        <v>939</v>
      </c>
      <c r="J180" s="4" t="s">
        <v>31</v>
      </c>
      <c r="K180" s="4" t="s">
        <v>92</v>
      </c>
      <c r="L180" s="2" t="s">
        <v>334</v>
      </c>
      <c r="M180" s="2" t="s">
        <v>40</v>
      </c>
      <c r="N180" s="4" t="s">
        <v>447</v>
      </c>
      <c r="O180" s="4" t="s">
        <v>132</v>
      </c>
      <c r="P180" s="4" t="s">
        <v>35</v>
      </c>
      <c r="Q180" s="140">
        <v>397.9</v>
      </c>
      <c r="R180" s="140">
        <v>1</v>
      </c>
      <c r="S180" s="140">
        <v>6299</v>
      </c>
      <c r="U180" s="140">
        <v>25.064</v>
      </c>
      <c r="V180" s="154">
        <v>3.0000000000000001E-6</v>
      </c>
      <c r="W180" s="154">
        <v>1.0524172932311299E-2</v>
      </c>
      <c r="X180" s="154">
        <v>1.0469206794269899E-3</v>
      </c>
    </row>
    <row r="181" spans="1:24">
      <c r="A181" s="4" t="s">
        <v>26</v>
      </c>
      <c r="B181" s="4">
        <v>7211</v>
      </c>
      <c r="C181" s="4" t="s">
        <v>1488</v>
      </c>
      <c r="D181" s="4" t="s">
        <v>1489</v>
      </c>
      <c r="E181" s="4" t="s">
        <v>1305</v>
      </c>
      <c r="F181" s="4" t="s">
        <v>1490</v>
      </c>
      <c r="G181" s="4" t="s">
        <v>1491</v>
      </c>
      <c r="H181" s="4" t="s">
        <v>328</v>
      </c>
      <c r="I181" s="4" t="s">
        <v>939</v>
      </c>
      <c r="J181" s="4" t="s">
        <v>31</v>
      </c>
      <c r="K181" s="4" t="s">
        <v>31</v>
      </c>
      <c r="L181" s="2" t="s">
        <v>334</v>
      </c>
      <c r="M181" s="2" t="s">
        <v>40</v>
      </c>
      <c r="N181" s="4" t="s">
        <v>447</v>
      </c>
      <c r="O181" s="4" t="s">
        <v>132</v>
      </c>
      <c r="P181" s="4" t="s">
        <v>35</v>
      </c>
      <c r="Q181" s="140">
        <v>3244</v>
      </c>
      <c r="R181" s="140">
        <v>1</v>
      </c>
      <c r="S181" s="140">
        <v>1352</v>
      </c>
      <c r="U181" s="140">
        <v>43.859000000000002</v>
      </c>
      <c r="V181" s="154">
        <v>6.0000000000000002E-6</v>
      </c>
      <c r="W181" s="154">
        <v>1.8416197568489199E-2</v>
      </c>
      <c r="X181" s="154">
        <v>1.8320012598491201E-3</v>
      </c>
    </row>
    <row r="182" spans="1:24">
      <c r="A182" s="4" t="s">
        <v>26</v>
      </c>
      <c r="B182" s="4">
        <v>7211</v>
      </c>
      <c r="C182" s="4" t="s">
        <v>1495</v>
      </c>
      <c r="D182" s="4" t="s">
        <v>1496</v>
      </c>
      <c r="E182" s="4" t="s">
        <v>1305</v>
      </c>
      <c r="F182" s="4" t="s">
        <v>1497</v>
      </c>
      <c r="G182" s="4" t="s">
        <v>1498</v>
      </c>
      <c r="H182" s="4" t="s">
        <v>328</v>
      </c>
      <c r="I182" s="4" t="s">
        <v>939</v>
      </c>
      <c r="J182" s="4" t="s">
        <v>31</v>
      </c>
      <c r="K182" s="4" t="s">
        <v>31</v>
      </c>
      <c r="L182" s="2" t="s">
        <v>334</v>
      </c>
      <c r="M182" s="2" t="s">
        <v>40</v>
      </c>
      <c r="N182" s="4" t="s">
        <v>491</v>
      </c>
      <c r="O182" s="4" t="s">
        <v>132</v>
      </c>
      <c r="P182" s="4" t="s">
        <v>35</v>
      </c>
      <c r="Q182" s="140">
        <v>11828</v>
      </c>
      <c r="R182" s="140">
        <v>1</v>
      </c>
      <c r="S182" s="140">
        <v>473</v>
      </c>
      <c r="U182" s="140">
        <v>55.945999999999998</v>
      </c>
      <c r="V182" s="154">
        <v>3.9999999999999998E-6</v>
      </c>
      <c r="W182" s="154">
        <v>2.34917237351621E-2</v>
      </c>
      <c r="X182" s="154">
        <v>2.336903007192E-3</v>
      </c>
    </row>
    <row r="183" spans="1:24">
      <c r="A183" s="4" t="s">
        <v>26</v>
      </c>
      <c r="B183" s="4">
        <v>7211</v>
      </c>
      <c r="C183" s="4" t="s">
        <v>1499</v>
      </c>
      <c r="D183" s="4" t="s">
        <v>1500</v>
      </c>
      <c r="E183" s="4" t="s">
        <v>1305</v>
      </c>
      <c r="F183" s="4" t="s">
        <v>1501</v>
      </c>
      <c r="G183" s="4" t="s">
        <v>1502</v>
      </c>
      <c r="H183" s="4" t="s">
        <v>328</v>
      </c>
      <c r="I183" s="4" t="s">
        <v>939</v>
      </c>
      <c r="J183" s="4" t="s">
        <v>31</v>
      </c>
      <c r="K183" s="4" t="s">
        <v>31</v>
      </c>
      <c r="L183" s="2" t="s">
        <v>334</v>
      </c>
      <c r="M183" s="2" t="s">
        <v>40</v>
      </c>
      <c r="N183" s="4" t="s">
        <v>470</v>
      </c>
      <c r="O183" s="4" t="s">
        <v>132</v>
      </c>
      <c r="P183" s="4" t="s">
        <v>35</v>
      </c>
      <c r="Q183" s="140">
        <v>73</v>
      </c>
      <c r="R183" s="140">
        <v>1</v>
      </c>
      <c r="S183" s="140">
        <v>41030</v>
      </c>
      <c r="U183" s="140">
        <v>29.952000000000002</v>
      </c>
      <c r="V183" s="154">
        <v>3.0000000000000001E-6</v>
      </c>
      <c r="W183" s="154">
        <v>1.2576703006361101E-2</v>
      </c>
      <c r="X183" s="154">
        <v>1.25110168191424E-3</v>
      </c>
    </row>
    <row r="184" spans="1:24">
      <c r="A184" s="4" t="s">
        <v>26</v>
      </c>
      <c r="B184" s="4">
        <v>7211</v>
      </c>
      <c r="C184" s="4" t="s">
        <v>1515</v>
      </c>
      <c r="D184" s="4" t="s">
        <v>1516</v>
      </c>
      <c r="E184" s="4" t="s">
        <v>1305</v>
      </c>
      <c r="F184" s="4" t="s">
        <v>1517</v>
      </c>
      <c r="G184" s="4" t="s">
        <v>1518</v>
      </c>
      <c r="H184" s="4" t="s">
        <v>328</v>
      </c>
      <c r="I184" s="4" t="s">
        <v>939</v>
      </c>
      <c r="J184" s="4" t="s">
        <v>31</v>
      </c>
      <c r="K184" s="4" t="s">
        <v>31</v>
      </c>
      <c r="L184" s="2" t="s">
        <v>334</v>
      </c>
      <c r="M184" s="2" t="s">
        <v>40</v>
      </c>
      <c r="N184" s="4" t="s">
        <v>470</v>
      </c>
      <c r="O184" s="4" t="s">
        <v>132</v>
      </c>
      <c r="P184" s="4" t="s">
        <v>35</v>
      </c>
      <c r="Q184" s="140">
        <v>946</v>
      </c>
      <c r="R184" s="140">
        <v>1</v>
      </c>
      <c r="S184" s="140">
        <v>2780</v>
      </c>
      <c r="U184" s="140">
        <v>26.298999999999999</v>
      </c>
      <c r="V184" s="154">
        <v>4.7199999999999998E-4</v>
      </c>
      <c r="W184" s="154">
        <v>1.1042778488967E-2</v>
      </c>
      <c r="X184" s="154">
        <v>1.0985103753793999E-3</v>
      </c>
    </row>
    <row r="185" spans="1:24">
      <c r="A185" s="4" t="s">
        <v>26</v>
      </c>
      <c r="B185" s="4">
        <v>7211</v>
      </c>
      <c r="C185" s="4" t="s">
        <v>1519</v>
      </c>
      <c r="D185" s="4" t="s">
        <v>1520</v>
      </c>
      <c r="E185" s="4" t="s">
        <v>1305</v>
      </c>
      <c r="F185" s="4" t="s">
        <v>1521</v>
      </c>
      <c r="G185" s="4" t="s">
        <v>1522</v>
      </c>
      <c r="H185" s="4" t="s">
        <v>328</v>
      </c>
      <c r="I185" s="4" t="s">
        <v>939</v>
      </c>
      <c r="J185" s="4" t="s">
        <v>31</v>
      </c>
      <c r="K185" s="4" t="s">
        <v>31</v>
      </c>
      <c r="L185" s="2" t="s">
        <v>334</v>
      </c>
      <c r="M185" s="2" t="s">
        <v>40</v>
      </c>
      <c r="N185" s="4" t="s">
        <v>454</v>
      </c>
      <c r="O185" s="4" t="s">
        <v>132</v>
      </c>
      <c r="P185" s="4" t="s">
        <v>35</v>
      </c>
      <c r="Q185" s="140">
        <v>2016</v>
      </c>
      <c r="R185" s="140">
        <v>1</v>
      </c>
      <c r="S185" s="140">
        <v>1946</v>
      </c>
      <c r="T185" s="139">
        <v>0.3</v>
      </c>
      <c r="U185" s="140">
        <v>39.530999999999999</v>
      </c>
      <c r="V185" s="154">
        <v>1.9999999999999999E-6</v>
      </c>
      <c r="W185" s="154">
        <v>1.6598897386849901E-2</v>
      </c>
      <c r="X185" s="154">
        <v>1.65122038964475E-3</v>
      </c>
    </row>
    <row r="186" spans="1:24">
      <c r="A186" s="4" t="s">
        <v>26</v>
      </c>
      <c r="B186" s="4">
        <v>7211</v>
      </c>
      <c r="C186" s="4" t="s">
        <v>1527</v>
      </c>
      <c r="D186" s="4" t="s">
        <v>1528</v>
      </c>
      <c r="E186" s="4" t="s">
        <v>1305</v>
      </c>
      <c r="F186" s="4" t="s">
        <v>1529</v>
      </c>
      <c r="G186" s="4" t="s">
        <v>1530</v>
      </c>
      <c r="H186" s="4" t="s">
        <v>328</v>
      </c>
      <c r="I186" s="4" t="s">
        <v>939</v>
      </c>
      <c r="J186" s="4" t="s">
        <v>31</v>
      </c>
      <c r="K186" s="4" t="s">
        <v>31</v>
      </c>
      <c r="L186" s="2" t="s">
        <v>334</v>
      </c>
      <c r="M186" s="2" t="s">
        <v>40</v>
      </c>
      <c r="N186" s="4" t="s">
        <v>484</v>
      </c>
      <c r="O186" s="4" t="s">
        <v>132</v>
      </c>
      <c r="P186" s="4" t="s">
        <v>35</v>
      </c>
      <c r="Q186" s="140">
        <v>37</v>
      </c>
      <c r="R186" s="140">
        <v>1</v>
      </c>
      <c r="S186" s="140">
        <v>33190</v>
      </c>
      <c r="U186" s="140">
        <v>12.28</v>
      </c>
      <c r="V186" s="154">
        <v>6.0000000000000002E-6</v>
      </c>
      <c r="W186" s="154">
        <v>5.1564570504380796E-3</v>
      </c>
      <c r="X186" s="154">
        <v>5.12952566762424E-4</v>
      </c>
    </row>
    <row r="187" spans="1:24">
      <c r="A187" s="4" t="s">
        <v>26</v>
      </c>
      <c r="B187" s="4">
        <v>7211</v>
      </c>
      <c r="C187" s="4" t="s">
        <v>1531</v>
      </c>
      <c r="D187" s="4" t="s">
        <v>1532</v>
      </c>
      <c r="E187" s="4" t="s">
        <v>1305</v>
      </c>
      <c r="F187" s="4" t="s">
        <v>1533</v>
      </c>
      <c r="G187" s="4" t="s">
        <v>1534</v>
      </c>
      <c r="H187" s="4" t="s">
        <v>328</v>
      </c>
      <c r="I187" s="4" t="s">
        <v>939</v>
      </c>
      <c r="J187" s="4" t="s">
        <v>31</v>
      </c>
      <c r="K187" s="4" t="s">
        <v>31</v>
      </c>
      <c r="L187" s="2" t="s">
        <v>334</v>
      </c>
      <c r="M187" s="2" t="s">
        <v>40</v>
      </c>
      <c r="N187" s="4" t="s">
        <v>451</v>
      </c>
      <c r="O187" s="4" t="s">
        <v>132</v>
      </c>
      <c r="P187" s="4" t="s">
        <v>35</v>
      </c>
      <c r="Q187" s="140">
        <v>1351</v>
      </c>
      <c r="R187" s="140">
        <v>1</v>
      </c>
      <c r="S187" s="140">
        <v>3810</v>
      </c>
      <c r="U187" s="140">
        <v>51.472999999999999</v>
      </c>
      <c r="V187" s="154">
        <v>5.0000000000000004E-6</v>
      </c>
      <c r="W187" s="154">
        <v>2.16133831749146E-2</v>
      </c>
      <c r="X187" s="154">
        <v>2.1500499795785899E-3</v>
      </c>
    </row>
    <row r="188" spans="1:24">
      <c r="A188" s="4" t="s">
        <v>26</v>
      </c>
      <c r="B188" s="4">
        <v>7211</v>
      </c>
      <c r="C188" s="4" t="s">
        <v>1539</v>
      </c>
      <c r="D188" s="4" t="s">
        <v>1540</v>
      </c>
      <c r="E188" s="4" t="s">
        <v>1305</v>
      </c>
      <c r="F188" s="4" t="s">
        <v>1541</v>
      </c>
      <c r="G188" s="4" t="s">
        <v>1542</v>
      </c>
      <c r="H188" s="4" t="s">
        <v>328</v>
      </c>
      <c r="I188" s="4" t="s">
        <v>939</v>
      </c>
      <c r="J188" s="4" t="s">
        <v>31</v>
      </c>
      <c r="K188" s="4" t="s">
        <v>31</v>
      </c>
      <c r="L188" s="2" t="s">
        <v>334</v>
      </c>
      <c r="M188" s="2" t="s">
        <v>40</v>
      </c>
      <c r="N188" s="4" t="s">
        <v>483</v>
      </c>
      <c r="O188" s="4" t="s">
        <v>132</v>
      </c>
      <c r="P188" s="4" t="s">
        <v>35</v>
      </c>
      <c r="Q188" s="140">
        <v>131</v>
      </c>
      <c r="R188" s="140">
        <v>1</v>
      </c>
      <c r="S188" s="140">
        <v>23460</v>
      </c>
      <c r="U188" s="140">
        <v>30.733000000000001</v>
      </c>
      <c r="V188" s="154">
        <v>6.0000000000000002E-6</v>
      </c>
      <c r="W188" s="154">
        <v>1.29045163349668E-2</v>
      </c>
      <c r="X188" s="154">
        <v>1.2837118029105901E-3</v>
      </c>
    </row>
    <row r="189" spans="1:24">
      <c r="A189" s="4" t="s">
        <v>26</v>
      </c>
      <c r="B189" s="4">
        <v>7211</v>
      </c>
      <c r="C189" s="4" t="s">
        <v>1547</v>
      </c>
      <c r="D189" s="4" t="s">
        <v>1548</v>
      </c>
      <c r="E189" s="4" t="s">
        <v>1305</v>
      </c>
      <c r="F189" s="4" t="s">
        <v>1549</v>
      </c>
      <c r="G189" s="4" t="s">
        <v>1550</v>
      </c>
      <c r="H189" s="4" t="s">
        <v>328</v>
      </c>
      <c r="I189" s="4" t="s">
        <v>939</v>
      </c>
      <c r="J189" s="4" t="s">
        <v>31</v>
      </c>
      <c r="K189" s="4" t="s">
        <v>306</v>
      </c>
      <c r="L189" s="2" t="s">
        <v>334</v>
      </c>
      <c r="M189" s="2" t="s">
        <v>40</v>
      </c>
      <c r="N189" s="4" t="s">
        <v>464</v>
      </c>
      <c r="O189" s="4" t="s">
        <v>132</v>
      </c>
      <c r="P189" s="4" t="s">
        <v>35</v>
      </c>
      <c r="Q189" s="140">
        <v>430</v>
      </c>
      <c r="R189" s="140">
        <v>1</v>
      </c>
      <c r="S189" s="140">
        <v>12310</v>
      </c>
      <c r="U189" s="140">
        <v>52.933</v>
      </c>
      <c r="V189" s="154">
        <v>3.9999999999999998E-6</v>
      </c>
      <c r="W189" s="154">
        <v>2.22263903203373E-2</v>
      </c>
      <c r="X189" s="154">
        <v>2.2110305299085E-3</v>
      </c>
    </row>
    <row r="190" spans="1:24">
      <c r="A190" s="4" t="s">
        <v>26</v>
      </c>
      <c r="B190" s="4">
        <v>7211</v>
      </c>
      <c r="C190" s="4" t="s">
        <v>1551</v>
      </c>
      <c r="D190" s="4" t="s">
        <v>1552</v>
      </c>
      <c r="E190" s="4" t="s">
        <v>1305</v>
      </c>
      <c r="F190" s="4" t="s">
        <v>1553</v>
      </c>
      <c r="G190" s="4" t="s">
        <v>1554</v>
      </c>
      <c r="H190" s="4" t="s">
        <v>328</v>
      </c>
      <c r="I190" s="4" t="s">
        <v>939</v>
      </c>
      <c r="J190" s="4" t="s">
        <v>31</v>
      </c>
      <c r="K190" s="4" t="s">
        <v>92</v>
      </c>
      <c r="L190" s="2" t="s">
        <v>334</v>
      </c>
      <c r="M190" s="2" t="s">
        <v>40</v>
      </c>
      <c r="N190" s="4" t="s">
        <v>473</v>
      </c>
      <c r="O190" s="4" t="s">
        <v>132</v>
      </c>
      <c r="P190" s="4" t="s">
        <v>35</v>
      </c>
      <c r="Q190" s="140">
        <v>2135</v>
      </c>
      <c r="R190" s="140">
        <v>1</v>
      </c>
      <c r="S190" s="140">
        <v>5173</v>
      </c>
      <c r="U190" s="140">
        <v>110.444</v>
      </c>
      <c r="V190" s="154">
        <v>1.9999999999999999E-6</v>
      </c>
      <c r="W190" s="154">
        <v>4.6374878632680798E-2</v>
      </c>
      <c r="X190" s="154">
        <v>4.6132669767720699E-3</v>
      </c>
    </row>
    <row r="191" spans="1:24">
      <c r="A191" s="4" t="s">
        <v>26</v>
      </c>
      <c r="B191" s="4">
        <v>7211</v>
      </c>
      <c r="C191" s="4" t="s">
        <v>1555</v>
      </c>
      <c r="D191" s="4" t="s">
        <v>1556</v>
      </c>
      <c r="E191" s="4" t="s">
        <v>1305</v>
      </c>
      <c r="F191" s="4" t="s">
        <v>1557</v>
      </c>
      <c r="G191" s="4" t="s">
        <v>1558</v>
      </c>
      <c r="H191" s="4" t="s">
        <v>328</v>
      </c>
      <c r="I191" s="4" t="s">
        <v>939</v>
      </c>
      <c r="J191" s="4" t="s">
        <v>31</v>
      </c>
      <c r="K191" s="4" t="s">
        <v>31</v>
      </c>
      <c r="L191" s="2" t="s">
        <v>334</v>
      </c>
      <c r="M191" s="2" t="s">
        <v>40</v>
      </c>
      <c r="N191" s="4" t="s">
        <v>482</v>
      </c>
      <c r="O191" s="4" t="s">
        <v>132</v>
      </c>
      <c r="P191" s="4" t="s">
        <v>35</v>
      </c>
      <c r="Q191" s="140">
        <v>4304</v>
      </c>
      <c r="R191" s="140">
        <v>1</v>
      </c>
      <c r="S191" s="140">
        <v>511</v>
      </c>
      <c r="U191" s="140">
        <v>21.992999999999999</v>
      </c>
      <c r="V191" s="154">
        <v>4.0000000000000003E-5</v>
      </c>
      <c r="W191" s="154">
        <v>9.2349721709882298E-3</v>
      </c>
      <c r="X191" s="154">
        <v>9.1867393304197404E-4</v>
      </c>
    </row>
    <row r="192" spans="1:24">
      <c r="A192" s="4" t="s">
        <v>26</v>
      </c>
      <c r="B192" s="4">
        <v>7211</v>
      </c>
      <c r="C192" s="4" t="s">
        <v>1563</v>
      </c>
      <c r="D192" s="4" t="s">
        <v>1564</v>
      </c>
      <c r="E192" s="4" t="s">
        <v>1305</v>
      </c>
      <c r="F192" s="4" t="s">
        <v>1565</v>
      </c>
      <c r="G192" s="4" t="s">
        <v>1566</v>
      </c>
      <c r="H192" s="4" t="s">
        <v>328</v>
      </c>
      <c r="I192" s="4" t="s">
        <v>939</v>
      </c>
      <c r="J192" s="4" t="s">
        <v>31</v>
      </c>
      <c r="K192" s="4" t="s">
        <v>31</v>
      </c>
      <c r="L192" s="2" t="s">
        <v>334</v>
      </c>
      <c r="M192" s="2" t="s">
        <v>40</v>
      </c>
      <c r="N192" s="4" t="s">
        <v>467</v>
      </c>
      <c r="O192" s="4" t="s">
        <v>132</v>
      </c>
      <c r="P192" s="4" t="s">
        <v>35</v>
      </c>
      <c r="Q192" s="140">
        <v>229</v>
      </c>
      <c r="R192" s="140">
        <v>1</v>
      </c>
      <c r="S192" s="140">
        <v>8848</v>
      </c>
      <c r="U192" s="140">
        <v>20.262</v>
      </c>
      <c r="V192" s="154">
        <v>3.9999999999999998E-6</v>
      </c>
      <c r="W192" s="154">
        <v>8.5079126926387999E-3</v>
      </c>
      <c r="X192" s="154">
        <v>8.4634771720030403E-4</v>
      </c>
    </row>
    <row r="193" spans="1:24">
      <c r="A193" s="4" t="s">
        <v>26</v>
      </c>
      <c r="B193" s="4">
        <v>7211</v>
      </c>
      <c r="C193" s="4" t="s">
        <v>1178</v>
      </c>
      <c r="D193" s="4" t="s">
        <v>1567</v>
      </c>
      <c r="E193" s="4" t="s">
        <v>1305</v>
      </c>
      <c r="F193" s="4" t="s">
        <v>1303</v>
      </c>
      <c r="G193" s="4" t="s">
        <v>1568</v>
      </c>
      <c r="H193" s="4" t="s">
        <v>328</v>
      </c>
      <c r="I193" s="4" t="s">
        <v>939</v>
      </c>
      <c r="J193" s="4" t="s">
        <v>31</v>
      </c>
      <c r="K193" s="4" t="s">
        <v>31</v>
      </c>
      <c r="L193" s="2" t="s">
        <v>334</v>
      </c>
      <c r="M193" s="2" t="s">
        <v>40</v>
      </c>
      <c r="N193" s="4" t="s">
        <v>454</v>
      </c>
      <c r="O193" s="4" t="s">
        <v>132</v>
      </c>
      <c r="P193" s="4" t="s">
        <v>35</v>
      </c>
      <c r="Q193" s="140">
        <v>2795</v>
      </c>
      <c r="R193" s="140">
        <v>1</v>
      </c>
      <c r="S193" s="140">
        <v>3100</v>
      </c>
      <c r="T193" s="139">
        <v>0.67</v>
      </c>
      <c r="U193" s="140">
        <v>87.314999999999998</v>
      </c>
      <c r="V193" s="154">
        <v>1.9999999999999999E-6</v>
      </c>
      <c r="W193" s="154">
        <v>3.6663269157093802E-2</v>
      </c>
      <c r="X193" s="154">
        <v>3.6471782536102301E-3</v>
      </c>
    </row>
    <row r="194" spans="1:24">
      <c r="A194" s="4" t="s">
        <v>26</v>
      </c>
      <c r="B194" s="4">
        <v>7211</v>
      </c>
      <c r="C194" s="4" t="s">
        <v>1573</v>
      </c>
      <c r="D194" s="4" t="s">
        <v>1574</v>
      </c>
      <c r="E194" s="4" t="s">
        <v>1305</v>
      </c>
      <c r="F194" s="4" t="s">
        <v>1575</v>
      </c>
      <c r="G194" s="4" t="s">
        <v>1576</v>
      </c>
      <c r="H194" s="4" t="s">
        <v>328</v>
      </c>
      <c r="I194" s="4" t="s">
        <v>939</v>
      </c>
      <c r="J194" s="4" t="s">
        <v>31</v>
      </c>
      <c r="K194" s="4" t="s">
        <v>31</v>
      </c>
      <c r="L194" s="2" t="s">
        <v>334</v>
      </c>
      <c r="M194" s="2" t="s">
        <v>40</v>
      </c>
      <c r="N194" s="4" t="s">
        <v>470</v>
      </c>
      <c r="O194" s="4" t="s">
        <v>132</v>
      </c>
      <c r="P194" s="4" t="s">
        <v>35</v>
      </c>
      <c r="Q194" s="140">
        <v>4137</v>
      </c>
      <c r="R194" s="140">
        <v>1</v>
      </c>
      <c r="S194" s="140">
        <v>907.1</v>
      </c>
      <c r="U194" s="140">
        <v>37.527000000000001</v>
      </c>
      <c r="V194" s="154">
        <v>5.0000000000000004E-6</v>
      </c>
      <c r="W194" s="154">
        <v>1.57573476233492E-2</v>
      </c>
      <c r="X194" s="154">
        <v>1.56750494180458E-3</v>
      </c>
    </row>
    <row r="195" spans="1:24">
      <c r="A195" s="4" t="s">
        <v>26</v>
      </c>
      <c r="B195" s="4">
        <v>7211</v>
      </c>
      <c r="C195" s="4" t="s">
        <v>1577</v>
      </c>
      <c r="D195" s="4" t="s">
        <v>1578</v>
      </c>
      <c r="E195" s="4" t="s">
        <v>1305</v>
      </c>
      <c r="F195" s="4" t="s">
        <v>1579</v>
      </c>
      <c r="G195" s="4" t="s">
        <v>1580</v>
      </c>
      <c r="H195" s="4" t="s">
        <v>328</v>
      </c>
      <c r="I195" s="4" t="s">
        <v>939</v>
      </c>
      <c r="J195" s="4" t="s">
        <v>31</v>
      </c>
      <c r="K195" s="4" t="s">
        <v>31</v>
      </c>
      <c r="L195" s="2" t="s">
        <v>334</v>
      </c>
      <c r="M195" s="2" t="s">
        <v>40</v>
      </c>
      <c r="N195" s="4" t="s">
        <v>454</v>
      </c>
      <c r="O195" s="4" t="s">
        <v>132</v>
      </c>
      <c r="P195" s="4" t="s">
        <v>35</v>
      </c>
      <c r="Q195" s="140">
        <v>522</v>
      </c>
      <c r="R195" s="140">
        <v>1</v>
      </c>
      <c r="S195" s="140">
        <v>14000</v>
      </c>
      <c r="U195" s="140">
        <v>73.08</v>
      </c>
      <c r="V195" s="154">
        <v>1.9999999999999999E-6</v>
      </c>
      <c r="W195" s="154">
        <v>3.0686048487904599E-2</v>
      </c>
      <c r="X195" s="154">
        <v>3.0525779971986001E-3</v>
      </c>
    </row>
    <row r="196" spans="1:24">
      <c r="A196" s="4" t="s">
        <v>26</v>
      </c>
      <c r="B196" s="4">
        <v>7211</v>
      </c>
      <c r="C196" s="4" t="s">
        <v>1581</v>
      </c>
      <c r="D196" s="4" t="s">
        <v>1582</v>
      </c>
      <c r="E196" s="4" t="s">
        <v>1305</v>
      </c>
      <c r="F196" s="4" t="s">
        <v>1583</v>
      </c>
      <c r="G196" s="4" t="s">
        <v>1584</v>
      </c>
      <c r="H196" s="4" t="s">
        <v>328</v>
      </c>
      <c r="I196" s="4" t="s">
        <v>939</v>
      </c>
      <c r="J196" s="4" t="s">
        <v>31</v>
      </c>
      <c r="K196" s="4" t="s">
        <v>31</v>
      </c>
      <c r="L196" s="2" t="s">
        <v>334</v>
      </c>
      <c r="M196" s="2" t="s">
        <v>40</v>
      </c>
      <c r="N196" s="4" t="s">
        <v>483</v>
      </c>
      <c r="O196" s="4" t="s">
        <v>132</v>
      </c>
      <c r="P196" s="4" t="s">
        <v>35</v>
      </c>
      <c r="Q196" s="140">
        <v>353</v>
      </c>
      <c r="R196" s="140">
        <v>1</v>
      </c>
      <c r="S196" s="140">
        <v>8160</v>
      </c>
      <c r="T196" s="139">
        <v>0.44800000000000001</v>
      </c>
      <c r="U196" s="140">
        <v>29.253</v>
      </c>
      <c r="V196" s="154">
        <v>6.0000000000000002E-6</v>
      </c>
      <c r="W196" s="154">
        <v>1.22832834138206E-2</v>
      </c>
      <c r="X196" s="154">
        <v>1.22191297120457E-3</v>
      </c>
    </row>
    <row r="197" spans="1:24">
      <c r="A197" s="4" t="s">
        <v>26</v>
      </c>
      <c r="B197" s="4">
        <v>7211</v>
      </c>
      <c r="C197" s="4" t="s">
        <v>1585</v>
      </c>
      <c r="D197" s="4" t="s">
        <v>1586</v>
      </c>
      <c r="E197" s="4" t="s">
        <v>1305</v>
      </c>
      <c r="F197" s="4" t="s">
        <v>1587</v>
      </c>
      <c r="G197" s="4" t="s">
        <v>1588</v>
      </c>
      <c r="H197" s="4" t="s">
        <v>328</v>
      </c>
      <c r="I197" s="4" t="s">
        <v>939</v>
      </c>
      <c r="J197" s="4" t="s">
        <v>31</v>
      </c>
      <c r="K197" s="4" t="s">
        <v>31</v>
      </c>
      <c r="L197" s="2" t="s">
        <v>334</v>
      </c>
      <c r="M197" s="2" t="s">
        <v>40</v>
      </c>
      <c r="N197" s="4" t="s">
        <v>470</v>
      </c>
      <c r="O197" s="4" t="s">
        <v>132</v>
      </c>
      <c r="P197" s="4" t="s">
        <v>35</v>
      </c>
      <c r="Q197" s="140">
        <v>200</v>
      </c>
      <c r="R197" s="140">
        <v>1</v>
      </c>
      <c r="S197" s="140">
        <v>26900</v>
      </c>
      <c r="T197" s="139">
        <v>0.505</v>
      </c>
      <c r="U197" s="140">
        <v>54.305</v>
      </c>
      <c r="V197" s="154">
        <v>3.9999999999999998E-6</v>
      </c>
      <c r="W197" s="154">
        <v>2.2802505344520999E-2</v>
      </c>
      <c r="X197" s="154">
        <v>2.2683411363025401E-3</v>
      </c>
    </row>
    <row r="198" spans="1:24">
      <c r="A198" s="4" t="s">
        <v>26</v>
      </c>
      <c r="B198" s="4">
        <v>7211</v>
      </c>
      <c r="C198" s="4" t="s">
        <v>1589</v>
      </c>
      <c r="D198" s="4" t="s">
        <v>1590</v>
      </c>
      <c r="E198" s="4" t="s">
        <v>1305</v>
      </c>
      <c r="F198" s="4" t="s">
        <v>1591</v>
      </c>
      <c r="G198" s="4" t="s">
        <v>1592</v>
      </c>
      <c r="H198" s="4" t="s">
        <v>328</v>
      </c>
      <c r="I198" s="4" t="s">
        <v>939</v>
      </c>
      <c r="J198" s="4" t="s">
        <v>31</v>
      </c>
      <c r="K198" s="4" t="s">
        <v>31</v>
      </c>
      <c r="L198" s="2" t="s">
        <v>334</v>
      </c>
      <c r="M198" s="2" t="s">
        <v>40</v>
      </c>
      <c r="N198" s="4" t="s">
        <v>451</v>
      </c>
      <c r="O198" s="4" t="s">
        <v>132</v>
      </c>
      <c r="P198" s="4" t="s">
        <v>35</v>
      </c>
      <c r="Q198" s="140">
        <v>554</v>
      </c>
      <c r="R198" s="140">
        <v>1</v>
      </c>
      <c r="S198" s="140">
        <v>9800</v>
      </c>
      <c r="U198" s="140">
        <v>54.292000000000002</v>
      </c>
      <c r="V198" s="154">
        <v>9.0000000000000002E-6</v>
      </c>
      <c r="W198" s="154">
        <v>2.2797029891972E-2</v>
      </c>
      <c r="X198" s="154">
        <v>2.2677964507923699E-3</v>
      </c>
    </row>
    <row r="199" spans="1:24">
      <c r="A199" s="4" t="s">
        <v>26</v>
      </c>
      <c r="B199" s="4">
        <v>7211</v>
      </c>
      <c r="C199" s="4" t="s">
        <v>1423</v>
      </c>
      <c r="D199" s="4" t="s">
        <v>1424</v>
      </c>
      <c r="E199" s="4" t="s">
        <v>1305</v>
      </c>
      <c r="F199" s="4" t="s">
        <v>1597</v>
      </c>
      <c r="G199" s="4" t="s">
        <v>1598</v>
      </c>
      <c r="H199" s="4" t="s">
        <v>328</v>
      </c>
      <c r="I199" s="4" t="s">
        <v>939</v>
      </c>
      <c r="J199" s="4" t="s">
        <v>31</v>
      </c>
      <c r="K199" s="4" t="s">
        <v>31</v>
      </c>
      <c r="L199" s="2" t="s">
        <v>334</v>
      </c>
      <c r="M199" s="2" t="s">
        <v>40</v>
      </c>
      <c r="N199" s="4" t="s">
        <v>447</v>
      </c>
      <c r="O199" s="4" t="s">
        <v>132</v>
      </c>
      <c r="P199" s="4" t="s">
        <v>35</v>
      </c>
      <c r="Q199" s="140">
        <v>173</v>
      </c>
      <c r="R199" s="140">
        <v>1</v>
      </c>
      <c r="S199" s="140">
        <v>8908</v>
      </c>
      <c r="U199" s="140">
        <v>15.411</v>
      </c>
      <c r="V199" s="154">
        <v>5.0000000000000004E-6</v>
      </c>
      <c r="W199" s="154">
        <v>6.4709603650703199E-3</v>
      </c>
      <c r="X199" s="154">
        <v>6.4371635334356905E-4</v>
      </c>
    </row>
    <row r="200" spans="1:24">
      <c r="A200" s="4" t="s">
        <v>26</v>
      </c>
      <c r="B200" s="4">
        <v>7211</v>
      </c>
      <c r="C200" s="4" t="s">
        <v>1599</v>
      </c>
      <c r="D200" s="4" t="s">
        <v>1600</v>
      </c>
      <c r="E200" s="4" t="s">
        <v>1305</v>
      </c>
      <c r="F200" s="4" t="s">
        <v>1601</v>
      </c>
      <c r="G200" s="4" t="s">
        <v>1602</v>
      </c>
      <c r="H200" s="4" t="s">
        <v>328</v>
      </c>
      <c r="I200" s="4" t="s">
        <v>939</v>
      </c>
      <c r="J200" s="4" t="s">
        <v>31</v>
      </c>
      <c r="K200" s="4" t="s">
        <v>31</v>
      </c>
      <c r="L200" s="2" t="s">
        <v>334</v>
      </c>
      <c r="M200" s="2" t="s">
        <v>40</v>
      </c>
      <c r="N200" s="4" t="s">
        <v>460</v>
      </c>
      <c r="O200" s="4" t="s">
        <v>132</v>
      </c>
      <c r="P200" s="4" t="s">
        <v>35</v>
      </c>
      <c r="Q200" s="140">
        <v>3000</v>
      </c>
      <c r="R200" s="140">
        <v>1</v>
      </c>
      <c r="S200" s="140">
        <v>935.3</v>
      </c>
      <c r="T200" s="139">
        <v>0.57499999999999996</v>
      </c>
      <c r="U200" s="140">
        <v>28.634</v>
      </c>
      <c r="V200" s="154">
        <v>3.0000000000000001E-6</v>
      </c>
      <c r="W200" s="154">
        <v>1.20232330094756E-2</v>
      </c>
      <c r="X200" s="154">
        <v>1.1960437511002401E-3</v>
      </c>
    </row>
    <row r="201" spans="1:24">
      <c r="A201" s="4" t="s">
        <v>26</v>
      </c>
      <c r="B201" s="4">
        <v>7211</v>
      </c>
      <c r="C201" s="4" t="s">
        <v>1603</v>
      </c>
      <c r="D201" s="4" t="s">
        <v>1604</v>
      </c>
      <c r="E201" s="4" t="s">
        <v>1305</v>
      </c>
      <c r="F201" s="4" t="s">
        <v>1605</v>
      </c>
      <c r="G201" s="4" t="s">
        <v>1606</v>
      </c>
      <c r="H201" s="4" t="s">
        <v>328</v>
      </c>
      <c r="I201" s="4" t="s">
        <v>939</v>
      </c>
      <c r="J201" s="4" t="s">
        <v>31</v>
      </c>
      <c r="K201" s="4" t="s">
        <v>92</v>
      </c>
      <c r="L201" s="2" t="s">
        <v>334</v>
      </c>
      <c r="M201" s="2" t="s">
        <v>40</v>
      </c>
      <c r="N201" s="4" t="s">
        <v>487</v>
      </c>
      <c r="O201" s="4" t="s">
        <v>132</v>
      </c>
      <c r="P201" s="4" t="s">
        <v>35</v>
      </c>
      <c r="Q201" s="140">
        <v>85</v>
      </c>
      <c r="R201" s="140">
        <v>1</v>
      </c>
      <c r="S201" s="140">
        <v>95150</v>
      </c>
      <c r="U201" s="140">
        <v>80.876999999999995</v>
      </c>
      <c r="V201" s="154">
        <v>9.9999999999999995E-7</v>
      </c>
      <c r="W201" s="154">
        <v>3.3960192755617201E-2</v>
      </c>
      <c r="X201" s="154">
        <v>3.3782823887305601E-3</v>
      </c>
    </row>
    <row r="202" spans="1:24">
      <c r="A202" s="4" t="s">
        <v>26</v>
      </c>
      <c r="B202" s="4">
        <v>7211</v>
      </c>
      <c r="C202" s="4" t="s">
        <v>1607</v>
      </c>
      <c r="D202" s="4" t="s">
        <v>1608</v>
      </c>
      <c r="E202" s="4" t="s">
        <v>1305</v>
      </c>
      <c r="F202" s="4" t="s">
        <v>1609</v>
      </c>
      <c r="G202" s="4" t="s">
        <v>1610</v>
      </c>
      <c r="H202" s="4" t="s">
        <v>328</v>
      </c>
      <c r="I202" s="4" t="s">
        <v>939</v>
      </c>
      <c r="J202" s="4" t="s">
        <v>31</v>
      </c>
      <c r="K202" s="4" t="s">
        <v>31</v>
      </c>
      <c r="L202" s="2" t="s">
        <v>334</v>
      </c>
      <c r="M202" s="2" t="s">
        <v>40</v>
      </c>
      <c r="N202" s="4" t="s">
        <v>470</v>
      </c>
      <c r="O202" s="4" t="s">
        <v>132</v>
      </c>
      <c r="P202" s="4" t="s">
        <v>35</v>
      </c>
      <c r="Q202" s="140">
        <v>227</v>
      </c>
      <c r="R202" s="140">
        <v>1</v>
      </c>
      <c r="S202" s="140">
        <v>22540</v>
      </c>
      <c r="U202" s="140">
        <v>51.165999999999997</v>
      </c>
      <c r="V202" s="154">
        <v>3.1000000000000001E-5</v>
      </c>
      <c r="W202" s="154">
        <v>2.1484348928878301E-2</v>
      </c>
      <c r="X202" s="154">
        <v>2.1372139475788702E-3</v>
      </c>
    </row>
    <row r="203" spans="1:24">
      <c r="A203" s="4" t="s">
        <v>26</v>
      </c>
      <c r="B203" s="4">
        <v>7211</v>
      </c>
      <c r="C203" s="4" t="s">
        <v>1611</v>
      </c>
      <c r="D203" s="4" t="s">
        <v>1612</v>
      </c>
      <c r="E203" s="4" t="s">
        <v>1305</v>
      </c>
      <c r="F203" s="4" t="s">
        <v>1611</v>
      </c>
      <c r="G203" s="4" t="s">
        <v>1613</v>
      </c>
      <c r="H203" s="4" t="s">
        <v>328</v>
      </c>
      <c r="I203" s="4" t="s">
        <v>939</v>
      </c>
      <c r="J203" s="4" t="s">
        <v>31</v>
      </c>
      <c r="K203" s="4" t="s">
        <v>31</v>
      </c>
      <c r="L203" s="2" t="s">
        <v>334</v>
      </c>
      <c r="M203" s="2" t="s">
        <v>40</v>
      </c>
      <c r="N203" s="4" t="s">
        <v>445</v>
      </c>
      <c r="O203" s="4" t="s">
        <v>132</v>
      </c>
      <c r="P203" s="4" t="s">
        <v>35</v>
      </c>
      <c r="Q203" s="140">
        <v>1500</v>
      </c>
      <c r="R203" s="140">
        <v>1</v>
      </c>
      <c r="S203" s="140">
        <v>4273</v>
      </c>
      <c r="U203" s="140">
        <v>64.094999999999999</v>
      </c>
      <c r="V203" s="154">
        <v>1.9000000000000001E-5</v>
      </c>
      <c r="W203" s="154">
        <v>2.6913276927096899E-2</v>
      </c>
      <c r="X203" s="154">
        <v>2.67727130173021E-3</v>
      </c>
    </row>
    <row r="204" spans="1:24">
      <c r="A204" s="4" t="s">
        <v>26</v>
      </c>
      <c r="B204" s="4">
        <v>7211</v>
      </c>
      <c r="C204" s="4" t="s">
        <v>1614</v>
      </c>
      <c r="D204" s="4" t="s">
        <v>1615</v>
      </c>
      <c r="E204" s="4" t="s">
        <v>1305</v>
      </c>
      <c r="F204" s="4" t="s">
        <v>1616</v>
      </c>
      <c r="G204" s="4" t="s">
        <v>1617</v>
      </c>
      <c r="H204" s="4" t="s">
        <v>328</v>
      </c>
      <c r="I204" s="4" t="s">
        <v>939</v>
      </c>
      <c r="J204" s="4" t="s">
        <v>31</v>
      </c>
      <c r="K204" s="4" t="s">
        <v>31</v>
      </c>
      <c r="L204" s="2" t="s">
        <v>334</v>
      </c>
      <c r="M204" s="2" t="s">
        <v>40</v>
      </c>
      <c r="N204" s="4" t="s">
        <v>447</v>
      </c>
      <c r="O204" s="4" t="s">
        <v>132</v>
      </c>
      <c r="P204" s="4" t="s">
        <v>35</v>
      </c>
      <c r="Q204" s="140">
        <v>747</v>
      </c>
      <c r="R204" s="140">
        <v>1</v>
      </c>
      <c r="S204" s="140">
        <v>3478</v>
      </c>
      <c r="U204" s="140">
        <v>25.981000000000002</v>
      </c>
      <c r="V204" s="154">
        <v>5.3999999999999998E-5</v>
      </c>
      <c r="W204" s="154">
        <v>1.0909192563050899E-2</v>
      </c>
      <c r="X204" s="154">
        <v>1.08522155266417E-3</v>
      </c>
    </row>
    <row r="205" spans="1:24">
      <c r="A205" s="4" t="s">
        <v>26</v>
      </c>
      <c r="B205" s="4">
        <v>7211</v>
      </c>
      <c r="C205" s="4" t="s">
        <v>1626</v>
      </c>
      <c r="D205" s="4" t="s">
        <v>1627</v>
      </c>
      <c r="E205" s="4" t="s">
        <v>1305</v>
      </c>
      <c r="F205" s="4" t="s">
        <v>1628</v>
      </c>
      <c r="G205" s="4" t="s">
        <v>1629</v>
      </c>
      <c r="H205" s="4" t="s">
        <v>328</v>
      </c>
      <c r="I205" s="4" t="s">
        <v>939</v>
      </c>
      <c r="J205" s="4" t="s">
        <v>31</v>
      </c>
      <c r="K205" s="4" t="s">
        <v>31</v>
      </c>
      <c r="L205" s="2" t="s">
        <v>334</v>
      </c>
      <c r="M205" s="2" t="s">
        <v>40</v>
      </c>
      <c r="N205" s="4" t="s">
        <v>470</v>
      </c>
      <c r="O205" s="4" t="s">
        <v>132</v>
      </c>
      <c r="P205" s="4" t="s">
        <v>35</v>
      </c>
      <c r="Q205" s="140">
        <v>200</v>
      </c>
      <c r="R205" s="140">
        <v>1</v>
      </c>
      <c r="S205" s="140">
        <v>26610</v>
      </c>
      <c r="U205" s="140">
        <v>53.22</v>
      </c>
      <c r="V205" s="154">
        <v>1.9999999999999999E-6</v>
      </c>
      <c r="W205" s="154">
        <v>2.2346900664015901E-2</v>
      </c>
      <c r="X205" s="154">
        <v>2.2230186235756601E-3</v>
      </c>
    </row>
    <row r="206" spans="1:24">
      <c r="A206" s="4" t="s">
        <v>26</v>
      </c>
      <c r="B206" s="4">
        <v>7211</v>
      </c>
      <c r="C206" s="4" t="s">
        <v>176</v>
      </c>
      <c r="D206" s="4" t="s">
        <v>1630</v>
      </c>
      <c r="E206" s="4" t="s">
        <v>1305</v>
      </c>
      <c r="F206" s="4" t="s">
        <v>1631</v>
      </c>
      <c r="G206" s="4" t="s">
        <v>1632</v>
      </c>
      <c r="H206" s="4" t="s">
        <v>328</v>
      </c>
      <c r="I206" s="4" t="s">
        <v>939</v>
      </c>
      <c r="J206" s="4" t="s">
        <v>31</v>
      </c>
      <c r="K206" s="4" t="s">
        <v>31</v>
      </c>
      <c r="L206" s="2" t="s">
        <v>334</v>
      </c>
      <c r="M206" s="2" t="s">
        <v>40</v>
      </c>
      <c r="N206" s="4" t="s">
        <v>454</v>
      </c>
      <c r="O206" s="4" t="s">
        <v>132</v>
      </c>
      <c r="P206" s="4" t="s">
        <v>35</v>
      </c>
      <c r="Q206" s="140">
        <v>2060</v>
      </c>
      <c r="R206" s="140">
        <v>1</v>
      </c>
      <c r="S206" s="140">
        <v>3500</v>
      </c>
      <c r="T206" s="139">
        <v>0.54200000000000004</v>
      </c>
      <c r="U206" s="140">
        <v>72.641999999999996</v>
      </c>
      <c r="V206" s="154">
        <v>1.9999999999999999E-6</v>
      </c>
      <c r="W206" s="154">
        <v>3.0502230323611299E-2</v>
      </c>
      <c r="X206" s="154">
        <v>3.0342921861718601E-3</v>
      </c>
    </row>
    <row r="207" spans="1:24">
      <c r="A207" s="4" t="s">
        <v>26</v>
      </c>
      <c r="B207" s="4">
        <v>7211</v>
      </c>
      <c r="C207" s="4" t="s">
        <v>1641</v>
      </c>
      <c r="D207" s="4" t="s">
        <v>1642</v>
      </c>
      <c r="E207" s="4" t="s">
        <v>1305</v>
      </c>
      <c r="F207" s="4" t="s">
        <v>1643</v>
      </c>
      <c r="G207" s="4" t="s">
        <v>1644</v>
      </c>
      <c r="H207" s="4" t="s">
        <v>328</v>
      </c>
      <c r="I207" s="4" t="s">
        <v>939</v>
      </c>
      <c r="J207" s="4" t="s">
        <v>31</v>
      </c>
      <c r="K207" s="4" t="s">
        <v>31</v>
      </c>
      <c r="L207" s="2" t="s">
        <v>334</v>
      </c>
      <c r="M207" s="2" t="s">
        <v>40</v>
      </c>
      <c r="N207" s="4" t="s">
        <v>446</v>
      </c>
      <c r="O207" s="4" t="s">
        <v>132</v>
      </c>
      <c r="P207" s="4" t="s">
        <v>35</v>
      </c>
      <c r="Q207" s="140">
        <v>475</v>
      </c>
      <c r="R207" s="140">
        <v>1</v>
      </c>
      <c r="S207" s="140">
        <v>8896</v>
      </c>
      <c r="U207" s="140">
        <v>42.256</v>
      </c>
      <c r="V207" s="154">
        <v>3.8000000000000002E-5</v>
      </c>
      <c r="W207" s="154">
        <v>1.7743153597494499E-2</v>
      </c>
      <c r="X207" s="154">
        <v>1.7650483832734501E-3</v>
      </c>
    </row>
    <row r="208" spans="1:24">
      <c r="A208" s="4" t="s">
        <v>26</v>
      </c>
      <c r="B208" s="4">
        <v>7211</v>
      </c>
      <c r="C208" s="4" t="s">
        <v>1657</v>
      </c>
      <c r="D208" s="4" t="s">
        <v>1658</v>
      </c>
      <c r="E208" s="4" t="s">
        <v>1305</v>
      </c>
      <c r="F208" s="4" t="s">
        <v>1659</v>
      </c>
      <c r="G208" s="4" t="s">
        <v>1660</v>
      </c>
      <c r="H208" s="4" t="s">
        <v>328</v>
      </c>
      <c r="I208" s="4" t="s">
        <v>939</v>
      </c>
      <c r="J208" s="4" t="s">
        <v>31</v>
      </c>
      <c r="K208" s="4" t="s">
        <v>31</v>
      </c>
      <c r="L208" s="2" t="s">
        <v>334</v>
      </c>
      <c r="M208" s="2" t="s">
        <v>40</v>
      </c>
      <c r="N208" s="4" t="s">
        <v>468</v>
      </c>
      <c r="O208" s="4" t="s">
        <v>132</v>
      </c>
      <c r="P208" s="4" t="s">
        <v>35</v>
      </c>
      <c r="Q208" s="140">
        <v>1564</v>
      </c>
      <c r="R208" s="140">
        <v>1</v>
      </c>
      <c r="S208" s="140">
        <v>1753</v>
      </c>
      <c r="U208" s="140">
        <v>27.417000000000002</v>
      </c>
      <c r="V208" s="154">
        <v>1.7E-5</v>
      </c>
      <c r="W208" s="154">
        <v>1.15122733512452E-2</v>
      </c>
      <c r="X208" s="154">
        <v>1.14521465165509E-3</v>
      </c>
    </row>
    <row r="209" spans="1:24">
      <c r="A209" s="4" t="s">
        <v>26</v>
      </c>
      <c r="B209" s="4">
        <v>7211</v>
      </c>
      <c r="C209" s="4" t="s">
        <v>1661</v>
      </c>
      <c r="D209" s="4" t="s">
        <v>1662</v>
      </c>
      <c r="E209" s="4" t="s">
        <v>1305</v>
      </c>
      <c r="F209" s="4" t="s">
        <v>1663</v>
      </c>
      <c r="G209" s="4" t="s">
        <v>1664</v>
      </c>
      <c r="H209" s="4" t="s">
        <v>328</v>
      </c>
      <c r="I209" s="4" t="s">
        <v>939</v>
      </c>
      <c r="J209" s="4" t="s">
        <v>31</v>
      </c>
      <c r="K209" s="4" t="s">
        <v>31</v>
      </c>
      <c r="L209" s="2" t="s">
        <v>334</v>
      </c>
      <c r="M209" s="2" t="s">
        <v>40</v>
      </c>
      <c r="N209" s="4" t="s">
        <v>470</v>
      </c>
      <c r="O209" s="4" t="s">
        <v>132</v>
      </c>
      <c r="P209" s="4" t="s">
        <v>35</v>
      </c>
      <c r="Q209" s="140">
        <v>3597</v>
      </c>
      <c r="R209" s="140">
        <v>1</v>
      </c>
      <c r="S209" s="140">
        <v>1566</v>
      </c>
      <c r="U209" s="140">
        <v>56.329000000000001</v>
      </c>
      <c r="V209" s="154">
        <v>1.9000000000000001E-5</v>
      </c>
      <c r="W209" s="154">
        <v>2.3652367802355599E-2</v>
      </c>
      <c r="X209" s="154">
        <v>2.3528835119835802E-3</v>
      </c>
    </row>
    <row r="210" spans="1:24">
      <c r="A210" s="4" t="s">
        <v>26</v>
      </c>
      <c r="B210" s="4">
        <v>7211</v>
      </c>
      <c r="C210" s="4" t="s">
        <v>1665</v>
      </c>
      <c r="D210" s="4" t="s">
        <v>1666</v>
      </c>
      <c r="E210" s="4" t="s">
        <v>1305</v>
      </c>
      <c r="F210" s="4" t="s">
        <v>1667</v>
      </c>
      <c r="G210" s="4" t="s">
        <v>1668</v>
      </c>
      <c r="H210" s="4" t="s">
        <v>328</v>
      </c>
      <c r="I210" s="4" t="s">
        <v>939</v>
      </c>
      <c r="J210" s="4" t="s">
        <v>31</v>
      </c>
      <c r="K210" s="4" t="s">
        <v>31</v>
      </c>
      <c r="L210" s="2" t="s">
        <v>334</v>
      </c>
      <c r="M210" s="2" t="s">
        <v>40</v>
      </c>
      <c r="N210" s="4" t="s">
        <v>482</v>
      </c>
      <c r="O210" s="4" t="s">
        <v>132</v>
      </c>
      <c r="P210" s="4" t="s">
        <v>35</v>
      </c>
      <c r="Q210" s="140">
        <v>112</v>
      </c>
      <c r="R210" s="140">
        <v>1</v>
      </c>
      <c r="S210" s="140">
        <v>22050</v>
      </c>
      <c r="U210" s="140">
        <v>24.696000000000002</v>
      </c>
      <c r="V210" s="154">
        <v>7.9999999999999996E-6</v>
      </c>
      <c r="W210" s="154">
        <v>1.0369768109705701E-2</v>
      </c>
      <c r="X210" s="154">
        <v>1.0315608404326299E-3</v>
      </c>
    </row>
    <row r="211" spans="1:24">
      <c r="A211" s="4" t="s">
        <v>26</v>
      </c>
      <c r="B211" s="4">
        <v>7211</v>
      </c>
      <c r="C211" s="4" t="s">
        <v>1677</v>
      </c>
      <c r="D211" s="4" t="s">
        <v>1678</v>
      </c>
      <c r="E211" s="4" t="s">
        <v>1305</v>
      </c>
      <c r="F211" s="4" t="s">
        <v>1679</v>
      </c>
      <c r="G211" s="4" t="s">
        <v>1680</v>
      </c>
      <c r="H211" s="4" t="s">
        <v>328</v>
      </c>
      <c r="I211" s="4" t="s">
        <v>939</v>
      </c>
      <c r="J211" s="4" t="s">
        <v>31</v>
      </c>
      <c r="K211" s="4" t="s">
        <v>31</v>
      </c>
      <c r="L211" s="2" t="s">
        <v>334</v>
      </c>
      <c r="M211" s="2" t="s">
        <v>40</v>
      </c>
      <c r="N211" s="4" t="s">
        <v>482</v>
      </c>
      <c r="O211" s="4" t="s">
        <v>132</v>
      </c>
      <c r="P211" s="4" t="s">
        <v>35</v>
      </c>
      <c r="Q211" s="140">
        <v>2061</v>
      </c>
      <c r="R211" s="140">
        <v>1</v>
      </c>
      <c r="S211" s="140">
        <v>2585</v>
      </c>
      <c r="U211" s="140">
        <v>53.277000000000001</v>
      </c>
      <c r="V211" s="154">
        <v>7.9999999999999996E-6</v>
      </c>
      <c r="W211" s="154">
        <v>2.2370771789584298E-2</v>
      </c>
      <c r="X211" s="154">
        <v>2.2253932686104299E-3</v>
      </c>
    </row>
    <row r="212" spans="1:24">
      <c r="A212" s="4" t="s">
        <v>26</v>
      </c>
      <c r="B212" s="4">
        <v>7211</v>
      </c>
      <c r="C212" s="4" t="s">
        <v>1681</v>
      </c>
      <c r="D212" s="4" t="s">
        <v>1682</v>
      </c>
      <c r="E212" s="4" t="s">
        <v>1305</v>
      </c>
      <c r="F212" s="4" t="s">
        <v>1683</v>
      </c>
      <c r="G212" s="4" t="s">
        <v>1684</v>
      </c>
      <c r="H212" s="4" t="s">
        <v>328</v>
      </c>
      <c r="I212" s="4" t="s">
        <v>939</v>
      </c>
      <c r="J212" s="4" t="s">
        <v>31</v>
      </c>
      <c r="K212" s="4" t="s">
        <v>31</v>
      </c>
      <c r="L212" s="2" t="s">
        <v>334</v>
      </c>
      <c r="M212" s="2" t="s">
        <v>40</v>
      </c>
      <c r="N212" s="4" t="s">
        <v>468</v>
      </c>
      <c r="O212" s="4" t="s">
        <v>132</v>
      </c>
      <c r="P212" s="4" t="s">
        <v>35</v>
      </c>
      <c r="Q212" s="140">
        <v>100</v>
      </c>
      <c r="R212" s="140">
        <v>1</v>
      </c>
      <c r="S212" s="140">
        <v>30040</v>
      </c>
      <c r="T212" s="139">
        <v>0.26400000000000001</v>
      </c>
      <c r="U212" s="140">
        <v>30.303999999999998</v>
      </c>
      <c r="V212" s="154">
        <v>1.2E-5</v>
      </c>
      <c r="W212" s="154">
        <v>1.2724708183851701E-2</v>
      </c>
      <c r="X212" s="154">
        <v>1.2658248988334001E-3</v>
      </c>
    </row>
    <row r="213" spans="1:24">
      <c r="A213" s="4" t="s">
        <v>26</v>
      </c>
      <c r="B213" s="4">
        <v>7211</v>
      </c>
      <c r="C213" s="4" t="s">
        <v>1685</v>
      </c>
      <c r="D213" s="4" t="s">
        <v>1686</v>
      </c>
      <c r="E213" s="4" t="s">
        <v>322</v>
      </c>
      <c r="F213" s="4" t="s">
        <v>1687</v>
      </c>
      <c r="G213" s="4" t="s">
        <v>1688</v>
      </c>
      <c r="H213" s="4" t="s">
        <v>328</v>
      </c>
      <c r="I213" s="4" t="s">
        <v>939</v>
      </c>
      <c r="J213" s="4" t="s">
        <v>91</v>
      </c>
      <c r="K213" s="4" t="s">
        <v>92</v>
      </c>
      <c r="L213" s="2" t="s">
        <v>334</v>
      </c>
      <c r="M213" s="2" t="s">
        <v>353</v>
      </c>
      <c r="N213" s="4" t="s">
        <v>556</v>
      </c>
      <c r="O213" s="4" t="s">
        <v>132</v>
      </c>
      <c r="P213" s="4" t="s">
        <v>96</v>
      </c>
      <c r="Q213" s="140">
        <v>100</v>
      </c>
      <c r="R213" s="140">
        <v>3.681</v>
      </c>
      <c r="S213" s="140">
        <v>152.26</v>
      </c>
      <c r="U213" s="140">
        <v>56.046999999999997</v>
      </c>
      <c r="V213" s="154">
        <v>0</v>
      </c>
      <c r="W213" s="154">
        <v>2.35339090737962E-2</v>
      </c>
      <c r="X213" s="154">
        <v>2.3410995083012901E-3</v>
      </c>
    </row>
    <row r="214" spans="1:24">
      <c r="A214" s="4" t="s">
        <v>26</v>
      </c>
      <c r="B214" s="4">
        <v>7211</v>
      </c>
      <c r="C214" s="4" t="s">
        <v>1689</v>
      </c>
      <c r="D214" s="4" t="s">
        <v>1690</v>
      </c>
      <c r="E214" s="4" t="s">
        <v>322</v>
      </c>
      <c r="F214" s="4" t="s">
        <v>1691</v>
      </c>
      <c r="G214" s="4" t="s">
        <v>1692</v>
      </c>
      <c r="H214" s="4" t="s">
        <v>328</v>
      </c>
      <c r="I214" s="4" t="s">
        <v>939</v>
      </c>
      <c r="J214" s="4" t="s">
        <v>91</v>
      </c>
      <c r="K214" s="4" t="s">
        <v>92</v>
      </c>
      <c r="L214" s="2" t="s">
        <v>334</v>
      </c>
      <c r="M214" s="2" t="s">
        <v>353</v>
      </c>
      <c r="N214" s="4" t="s">
        <v>507</v>
      </c>
      <c r="O214" s="4" t="s">
        <v>132</v>
      </c>
      <c r="P214" s="4" t="s">
        <v>96</v>
      </c>
      <c r="Q214" s="140">
        <v>100</v>
      </c>
      <c r="R214" s="140">
        <v>3.681</v>
      </c>
      <c r="S214" s="140">
        <v>180.38</v>
      </c>
      <c r="U214" s="140">
        <v>66.397999999999996</v>
      </c>
      <c r="V214" s="154">
        <v>0</v>
      </c>
      <c r="W214" s="154">
        <v>2.7880247725807002E-2</v>
      </c>
      <c r="X214" s="154">
        <v>2.7734633476118901E-3</v>
      </c>
    </row>
    <row r="215" spans="1:24">
      <c r="A215" s="4" t="s">
        <v>26</v>
      </c>
      <c r="B215" s="4">
        <v>7211</v>
      </c>
      <c r="C215" s="4" t="s">
        <v>1693</v>
      </c>
      <c r="D215" s="4" t="s">
        <v>1694</v>
      </c>
      <c r="E215" s="4" t="s">
        <v>322</v>
      </c>
      <c r="F215" s="4" t="s">
        <v>1695</v>
      </c>
      <c r="G215" s="4" t="s">
        <v>1696</v>
      </c>
      <c r="H215" s="4" t="s">
        <v>328</v>
      </c>
      <c r="I215" s="4" t="s">
        <v>939</v>
      </c>
      <c r="J215" s="4" t="s">
        <v>91</v>
      </c>
      <c r="K215" s="4" t="s">
        <v>92</v>
      </c>
      <c r="L215" s="2" t="s">
        <v>334</v>
      </c>
      <c r="M215" s="2" t="s">
        <v>353</v>
      </c>
      <c r="N215" s="4" t="s">
        <v>553</v>
      </c>
      <c r="O215" s="4" t="s">
        <v>132</v>
      </c>
      <c r="P215" s="4" t="s">
        <v>96</v>
      </c>
      <c r="Q215" s="140">
        <v>100</v>
      </c>
      <c r="R215" s="140">
        <v>3.681</v>
      </c>
      <c r="S215" s="140">
        <v>171.48</v>
      </c>
      <c r="U215" s="140">
        <v>63.122</v>
      </c>
      <c r="V215" s="154">
        <v>0</v>
      </c>
      <c r="W215" s="154">
        <v>2.6504628451166301E-2</v>
      </c>
      <c r="X215" s="154">
        <v>2.6366198849566802E-3</v>
      </c>
    </row>
    <row r="216" spans="1:24">
      <c r="A216" s="4" t="s">
        <v>26</v>
      </c>
      <c r="B216" s="4">
        <v>7211</v>
      </c>
      <c r="C216" s="4" t="s">
        <v>1702</v>
      </c>
      <c r="D216" s="4" t="s">
        <v>1703</v>
      </c>
      <c r="E216" s="4" t="s">
        <v>322</v>
      </c>
      <c r="F216" s="4" t="s">
        <v>1704</v>
      </c>
      <c r="G216" s="4" t="s">
        <v>1705</v>
      </c>
      <c r="H216" s="4" t="s">
        <v>328</v>
      </c>
      <c r="I216" s="4" t="s">
        <v>939</v>
      </c>
      <c r="J216" s="4" t="s">
        <v>91</v>
      </c>
      <c r="K216" s="4" t="s">
        <v>306</v>
      </c>
      <c r="L216" s="2" t="s">
        <v>334</v>
      </c>
      <c r="M216" s="2" t="s">
        <v>1706</v>
      </c>
      <c r="N216" s="4" t="s">
        <v>1707</v>
      </c>
      <c r="O216" s="4" t="s">
        <v>132</v>
      </c>
      <c r="P216" s="4" t="s">
        <v>96</v>
      </c>
      <c r="Q216" s="140">
        <v>18</v>
      </c>
      <c r="R216" s="140">
        <v>3.681</v>
      </c>
      <c r="S216" s="140">
        <v>366.43</v>
      </c>
      <c r="U216" s="140">
        <v>24.279</v>
      </c>
      <c r="V216" s="154">
        <v>0</v>
      </c>
      <c r="W216" s="154">
        <v>1.0194637162380201E-2</v>
      </c>
      <c r="X216" s="154">
        <v>1.01413921390274E-3</v>
      </c>
    </row>
    <row r="217" spans="1:24">
      <c r="A217" s="4" t="s">
        <v>26</v>
      </c>
      <c r="B217" s="4">
        <v>7211</v>
      </c>
      <c r="C217" s="4" t="s">
        <v>1712</v>
      </c>
      <c r="D217" s="4" t="s">
        <v>1713</v>
      </c>
      <c r="E217" s="4" t="s">
        <v>1305</v>
      </c>
      <c r="F217" s="4" t="s">
        <v>1714</v>
      </c>
      <c r="G217" s="4" t="s">
        <v>1715</v>
      </c>
      <c r="H217" s="4" t="s">
        <v>328</v>
      </c>
      <c r="I217" s="4" t="s">
        <v>939</v>
      </c>
      <c r="J217" s="4" t="s">
        <v>31</v>
      </c>
      <c r="K217" s="4" t="s">
        <v>31</v>
      </c>
      <c r="L217" s="2" t="s">
        <v>334</v>
      </c>
      <c r="M217" s="2" t="s">
        <v>353</v>
      </c>
      <c r="N217" s="4" t="s">
        <v>553</v>
      </c>
      <c r="O217" s="4" t="s">
        <v>132</v>
      </c>
      <c r="P217" s="4" t="s">
        <v>96</v>
      </c>
      <c r="Q217" s="140">
        <v>219</v>
      </c>
      <c r="R217" s="140">
        <v>3.681</v>
      </c>
      <c r="S217" s="140">
        <v>27.96</v>
      </c>
      <c r="T217" s="139">
        <v>8.5000000000000006E-2</v>
      </c>
      <c r="U217" s="140">
        <v>22.853999999999999</v>
      </c>
      <c r="V217" s="154">
        <v>1.7E-5</v>
      </c>
      <c r="W217" s="154">
        <v>9.5963355162895798E-3</v>
      </c>
      <c r="X217" s="154">
        <v>9.5462153304970302E-4</v>
      </c>
    </row>
    <row r="218" spans="1:24">
      <c r="A218" s="4" t="s">
        <v>26</v>
      </c>
      <c r="B218" s="4">
        <v>7211</v>
      </c>
      <c r="C218" s="4" t="s">
        <v>1716</v>
      </c>
      <c r="D218" s="4" t="s">
        <v>1717</v>
      </c>
      <c r="E218" s="4" t="s">
        <v>322</v>
      </c>
      <c r="F218" s="4" t="s">
        <v>1718</v>
      </c>
      <c r="G218" s="4" t="s">
        <v>1719</v>
      </c>
      <c r="H218" s="4" t="s">
        <v>328</v>
      </c>
      <c r="I218" s="4" t="s">
        <v>939</v>
      </c>
      <c r="J218" s="4" t="s">
        <v>91</v>
      </c>
      <c r="K218" s="4" t="s">
        <v>92</v>
      </c>
      <c r="L218" s="2" t="s">
        <v>334</v>
      </c>
      <c r="M218" s="2" t="s">
        <v>351</v>
      </c>
      <c r="N218" s="4" t="s">
        <v>507</v>
      </c>
      <c r="O218" s="4" t="s">
        <v>132</v>
      </c>
      <c r="P218" s="4" t="s">
        <v>96</v>
      </c>
      <c r="Q218" s="140">
        <v>55</v>
      </c>
      <c r="R218" s="140">
        <v>3.681</v>
      </c>
      <c r="S218" s="140">
        <v>153.72999999999999</v>
      </c>
      <c r="U218" s="140">
        <v>31.123000000000001</v>
      </c>
      <c r="V218" s="154">
        <v>0</v>
      </c>
      <c r="W218" s="154">
        <v>1.30686149550314E-2</v>
      </c>
      <c r="X218" s="154">
        <v>1.3000359587293901E-3</v>
      </c>
    </row>
    <row r="219" spans="1:24">
      <c r="A219" s="4" t="s">
        <v>26</v>
      </c>
      <c r="B219" s="4">
        <v>7211</v>
      </c>
      <c r="C219" s="4" t="s">
        <v>1724</v>
      </c>
      <c r="D219" s="4" t="s">
        <v>1725</v>
      </c>
      <c r="E219" s="4" t="s">
        <v>322</v>
      </c>
      <c r="F219" s="4" t="s">
        <v>1726</v>
      </c>
      <c r="G219" s="4" t="s">
        <v>1727</v>
      </c>
      <c r="H219" s="4" t="s">
        <v>328</v>
      </c>
      <c r="I219" s="4" t="s">
        <v>939</v>
      </c>
      <c r="J219" s="4" t="s">
        <v>91</v>
      </c>
      <c r="K219" s="4" t="s">
        <v>92</v>
      </c>
      <c r="L219" s="2" t="s">
        <v>334</v>
      </c>
      <c r="M219" s="2" t="s">
        <v>353</v>
      </c>
      <c r="N219" s="4" t="s">
        <v>556</v>
      </c>
      <c r="O219" s="4" t="s">
        <v>132</v>
      </c>
      <c r="P219" s="4" t="s">
        <v>96</v>
      </c>
      <c r="Q219" s="140">
        <v>50</v>
      </c>
      <c r="R219" s="140">
        <v>3.681</v>
      </c>
      <c r="S219" s="140">
        <v>485.58</v>
      </c>
      <c r="U219" s="140">
        <v>89.370999999999995</v>
      </c>
      <c r="V219" s="154">
        <v>0</v>
      </c>
      <c r="W219" s="154">
        <v>3.7526584684270302E-2</v>
      </c>
      <c r="X219" s="154">
        <v>3.7330589098940599E-3</v>
      </c>
    </row>
    <row r="220" spans="1:24">
      <c r="A220" s="4" t="s">
        <v>26</v>
      </c>
      <c r="B220" s="4">
        <v>7211</v>
      </c>
      <c r="C220" s="4" t="s">
        <v>1728</v>
      </c>
      <c r="D220" s="4" t="s">
        <v>1729</v>
      </c>
      <c r="E220" s="4" t="s">
        <v>322</v>
      </c>
      <c r="F220" s="4" t="s">
        <v>1730</v>
      </c>
      <c r="G220" s="4" t="s">
        <v>1731</v>
      </c>
      <c r="H220" s="4" t="s">
        <v>328</v>
      </c>
      <c r="I220" s="4" t="s">
        <v>939</v>
      </c>
      <c r="J220" s="4" t="s">
        <v>91</v>
      </c>
      <c r="K220" s="4" t="s">
        <v>92</v>
      </c>
      <c r="L220" s="2" t="s">
        <v>334</v>
      </c>
      <c r="M220" s="2" t="s">
        <v>353</v>
      </c>
      <c r="N220" s="4" t="s">
        <v>551</v>
      </c>
      <c r="O220" s="4" t="s">
        <v>132</v>
      </c>
      <c r="P220" s="4" t="s">
        <v>96</v>
      </c>
      <c r="Q220" s="140">
        <v>45</v>
      </c>
      <c r="R220" s="140">
        <v>3.681</v>
      </c>
      <c r="S220" s="140">
        <v>420.72</v>
      </c>
      <c r="U220" s="140">
        <v>69.69</v>
      </c>
      <c r="V220" s="154">
        <v>0</v>
      </c>
      <c r="W220" s="154">
        <v>2.9262667814839102E-2</v>
      </c>
      <c r="X220" s="154">
        <v>2.91098333974539E-3</v>
      </c>
    </row>
    <row r="221" spans="1:24">
      <c r="A221" s="4" t="s">
        <v>26</v>
      </c>
      <c r="B221" s="4">
        <v>7211</v>
      </c>
      <c r="C221" s="4" t="s">
        <v>1732</v>
      </c>
      <c r="D221" s="4" t="s">
        <v>1733</v>
      </c>
      <c r="E221" s="4" t="s">
        <v>322</v>
      </c>
      <c r="F221" s="4" t="s">
        <v>1734</v>
      </c>
      <c r="G221" s="4" t="s">
        <v>1735</v>
      </c>
      <c r="H221" s="4" t="s">
        <v>328</v>
      </c>
      <c r="I221" s="4" t="s">
        <v>939</v>
      </c>
      <c r="J221" s="4" t="s">
        <v>91</v>
      </c>
      <c r="K221" s="4" t="s">
        <v>306</v>
      </c>
      <c r="L221" s="2" t="s">
        <v>334</v>
      </c>
      <c r="M221" s="2" t="s">
        <v>353</v>
      </c>
      <c r="N221" s="4" t="s">
        <v>532</v>
      </c>
      <c r="O221" s="4" t="s">
        <v>132</v>
      </c>
      <c r="P221" s="4" t="s">
        <v>96</v>
      </c>
      <c r="Q221" s="140">
        <v>90</v>
      </c>
      <c r="R221" s="140">
        <v>3.681</v>
      </c>
      <c r="S221" s="140">
        <v>70</v>
      </c>
      <c r="T221" s="139">
        <v>2.9000000000000001E-2</v>
      </c>
      <c r="U221" s="140">
        <v>23.295999999999999</v>
      </c>
      <c r="V221" s="154">
        <v>0</v>
      </c>
      <c r="W221" s="154">
        <v>9.7818740980062796E-3</v>
      </c>
      <c r="X221" s="154">
        <v>9.7307848727119805E-4</v>
      </c>
    </row>
    <row r="222" spans="1:24">
      <c r="A222" s="4" t="s">
        <v>26</v>
      </c>
      <c r="B222" s="4">
        <v>7211</v>
      </c>
      <c r="C222" s="4" t="s">
        <v>1603</v>
      </c>
      <c r="D222" s="4" t="s">
        <v>1604</v>
      </c>
      <c r="E222" s="4" t="s">
        <v>1305</v>
      </c>
      <c r="F222" s="4" t="s">
        <v>1736</v>
      </c>
      <c r="G222" s="4" t="s">
        <v>1737</v>
      </c>
      <c r="H222" s="4" t="s">
        <v>328</v>
      </c>
      <c r="I222" s="4" t="s">
        <v>939</v>
      </c>
      <c r="J222" s="4" t="s">
        <v>31</v>
      </c>
      <c r="K222" s="4" t="s">
        <v>92</v>
      </c>
      <c r="L222" s="2" t="s">
        <v>334</v>
      </c>
      <c r="M222" s="2" t="s">
        <v>353</v>
      </c>
      <c r="N222" s="4" t="s">
        <v>487</v>
      </c>
      <c r="O222" s="4" t="s">
        <v>132</v>
      </c>
      <c r="P222" s="4" t="s">
        <v>96</v>
      </c>
      <c r="Q222" s="140">
        <v>30</v>
      </c>
      <c r="R222" s="140">
        <v>3.681</v>
      </c>
      <c r="S222" s="140">
        <v>260.62</v>
      </c>
      <c r="U222" s="140">
        <v>28.78</v>
      </c>
      <c r="V222" s="154">
        <v>0</v>
      </c>
      <c r="W222" s="154">
        <v>1.2084738045736501E-2</v>
      </c>
      <c r="X222" s="154">
        <v>1.2021621315909899E-3</v>
      </c>
    </row>
    <row r="223" spans="1:24">
      <c r="A223" s="4" t="s">
        <v>26</v>
      </c>
      <c r="B223" s="4">
        <v>7211</v>
      </c>
      <c r="C223" s="4" t="s">
        <v>1746</v>
      </c>
      <c r="D223" s="4" t="s">
        <v>1747</v>
      </c>
      <c r="E223" s="4" t="s">
        <v>322</v>
      </c>
      <c r="F223" s="4" t="s">
        <v>1748</v>
      </c>
      <c r="G223" s="4" t="s">
        <v>1749</v>
      </c>
      <c r="H223" s="4" t="s">
        <v>328</v>
      </c>
      <c r="I223" s="4" t="s">
        <v>939</v>
      </c>
      <c r="J223" s="4" t="s">
        <v>91</v>
      </c>
      <c r="K223" s="4" t="s">
        <v>92</v>
      </c>
      <c r="L223" s="2" t="s">
        <v>334</v>
      </c>
      <c r="M223" s="2" t="s">
        <v>353</v>
      </c>
      <c r="N223" s="4" t="s">
        <v>551</v>
      </c>
      <c r="O223" s="4" t="s">
        <v>132</v>
      </c>
      <c r="P223" s="4" t="s">
        <v>96</v>
      </c>
      <c r="Q223" s="140">
        <v>36</v>
      </c>
      <c r="R223" s="140">
        <v>3.681</v>
      </c>
      <c r="S223" s="140">
        <v>284.13</v>
      </c>
      <c r="U223" s="140">
        <v>37.652000000000001</v>
      </c>
      <c r="V223" s="154">
        <v>0</v>
      </c>
      <c r="W223" s="154">
        <v>1.5809853215878002E-2</v>
      </c>
      <c r="X223" s="154">
        <v>1.5727280781932999E-3</v>
      </c>
    </row>
    <row r="224" spans="1:24">
      <c r="A224" s="4" t="s">
        <v>26</v>
      </c>
      <c r="B224" s="4">
        <v>7211</v>
      </c>
      <c r="C224" s="4" t="s">
        <v>1755</v>
      </c>
      <c r="D224" s="4" t="s">
        <v>1756</v>
      </c>
      <c r="E224" s="4" t="s">
        <v>322</v>
      </c>
      <c r="F224" s="4" t="s">
        <v>1757</v>
      </c>
      <c r="G224" s="4" t="s">
        <v>1758</v>
      </c>
      <c r="H224" s="4" t="s">
        <v>328</v>
      </c>
      <c r="I224" s="4" t="s">
        <v>939</v>
      </c>
      <c r="J224" s="4" t="s">
        <v>91</v>
      </c>
      <c r="K224" s="4" t="s">
        <v>248</v>
      </c>
      <c r="L224" s="2" t="s">
        <v>334</v>
      </c>
      <c r="M224" s="2" t="s">
        <v>375</v>
      </c>
      <c r="N224" s="4" t="s">
        <v>564</v>
      </c>
      <c r="O224" s="4" t="s">
        <v>132</v>
      </c>
      <c r="P224" s="4" t="s">
        <v>1180</v>
      </c>
      <c r="Q224" s="140">
        <v>150</v>
      </c>
      <c r="R224" s="140">
        <v>3.9790000000000001</v>
      </c>
      <c r="S224" s="140">
        <v>31.47</v>
      </c>
      <c r="U224" s="140">
        <v>18.783000000000001</v>
      </c>
      <c r="V224" s="154">
        <v>0</v>
      </c>
      <c r="W224" s="154">
        <v>7.8870625283001192E-3</v>
      </c>
      <c r="X224" s="154">
        <v>7.8458696126705195E-4</v>
      </c>
    </row>
    <row r="225" spans="1:24">
      <c r="A225" s="4" t="s">
        <v>26</v>
      </c>
      <c r="B225" s="4">
        <v>7211</v>
      </c>
      <c r="C225" s="4" t="s">
        <v>1763</v>
      </c>
      <c r="D225" s="4" t="s">
        <v>1764</v>
      </c>
      <c r="E225" s="4" t="s">
        <v>1305</v>
      </c>
      <c r="F225" s="4" t="s">
        <v>1765</v>
      </c>
      <c r="G225" s="4" t="s">
        <v>1766</v>
      </c>
      <c r="H225" s="4" t="s">
        <v>328</v>
      </c>
      <c r="I225" s="4" t="s">
        <v>939</v>
      </c>
      <c r="J225" s="4" t="s">
        <v>91</v>
      </c>
      <c r="K225" s="4" t="s">
        <v>297</v>
      </c>
      <c r="L225" s="2" t="s">
        <v>334</v>
      </c>
      <c r="M225" s="2" t="s">
        <v>403</v>
      </c>
      <c r="N225" s="4" t="s">
        <v>537</v>
      </c>
      <c r="O225" s="4" t="s">
        <v>132</v>
      </c>
      <c r="P225" s="4" t="s">
        <v>1177</v>
      </c>
      <c r="Q225" s="140">
        <v>1197</v>
      </c>
      <c r="R225" s="140">
        <v>4.0739999999999998</v>
      </c>
      <c r="S225" s="140">
        <v>5.45</v>
      </c>
      <c r="U225" s="140">
        <v>26.577000000000002</v>
      </c>
      <c r="V225" s="154">
        <v>1.74E-4</v>
      </c>
      <c r="W225" s="154">
        <v>1.11597407477917E-2</v>
      </c>
      <c r="X225" s="154">
        <v>1.1101455136713701E-3</v>
      </c>
    </row>
    <row r="226" spans="1:24">
      <c r="A226" s="4" t="s">
        <v>26</v>
      </c>
      <c r="B226" s="4">
        <v>7211</v>
      </c>
      <c r="C226" s="4" t="s">
        <v>1767</v>
      </c>
      <c r="D226" s="4" t="s">
        <v>1768</v>
      </c>
      <c r="E226" s="4" t="s">
        <v>322</v>
      </c>
      <c r="F226" s="4" t="s">
        <v>1769</v>
      </c>
      <c r="G226" s="4" t="s">
        <v>1770</v>
      </c>
      <c r="H226" s="4" t="s">
        <v>328</v>
      </c>
      <c r="I226" s="4" t="s">
        <v>939</v>
      </c>
      <c r="J226" s="4" t="s">
        <v>91</v>
      </c>
      <c r="K226" s="4" t="s">
        <v>1771</v>
      </c>
      <c r="L226" s="2" t="s">
        <v>334</v>
      </c>
      <c r="M226" s="2" t="s">
        <v>351</v>
      </c>
      <c r="N226" s="4" t="s">
        <v>555</v>
      </c>
      <c r="O226" s="4" t="s">
        <v>132</v>
      </c>
      <c r="P226" s="4" t="s">
        <v>96</v>
      </c>
      <c r="Q226" s="140">
        <v>140</v>
      </c>
      <c r="R226" s="140">
        <v>3.681</v>
      </c>
      <c r="S226" s="140">
        <v>136.05000000000001</v>
      </c>
      <c r="T226" s="139">
        <v>7.5999999999999998E-2</v>
      </c>
      <c r="U226" s="140">
        <v>70.391000000000005</v>
      </c>
      <c r="V226" s="154">
        <v>0</v>
      </c>
      <c r="W226" s="154">
        <v>2.9556957601234099E-2</v>
      </c>
      <c r="X226" s="154">
        <v>2.9402586153516202E-3</v>
      </c>
    </row>
  </sheetData>
  <sheetProtection formatColumns="0"/>
  <customSheetViews>
    <customSheetView guid="{AE318230-F718-49FC-82EB-7CAC3DCD05F1}" showGridLines="0" hiddenRows="1" topLeftCell="O1">
      <selection activeCell="X26" sqref="X26"/>
      <pageMargins left="0.7" right="0.7" top="0.75" bottom="0.75" header="0.3" footer="0.3"/>
    </customSheetView>
  </customSheetViews>
  <dataValidations count="8">
    <dataValidation type="list" allowBlank="1" showInputMessage="1" showErrorMessage="1" sqref="J2:J19" xr:uid="{00000000-0002-0000-0600-000000000000}">
      <formula1>israel_abroad</formula1>
    </dataValidation>
    <dataValidation type="list" allowBlank="1" showInputMessage="1" showErrorMessage="1" sqref="O2:O19" xr:uid="{00000000-0002-0000-0600-000001000000}">
      <formula1>Holding_interest</formula1>
    </dataValidation>
    <dataValidation type="list" allowBlank="1" showInputMessage="1" showErrorMessage="1" sqref="K2:K20" xr:uid="{00000000-0002-0000-0600-000002000000}">
      <formula1>Country_list</formula1>
    </dataValidation>
    <dataValidation type="list" allowBlank="1" showInputMessage="1" showErrorMessage="1" sqref="E2:E20" xr:uid="{00000000-0002-0000-0600-000003000000}">
      <formula1>Issuer_Number_Type_2</formula1>
    </dataValidation>
    <dataValidation type="list" allowBlank="1" showInputMessage="1" showErrorMessage="1" sqref="H2:H20" xr:uid="{00000000-0002-0000-0600-000004000000}">
      <formula1>Security_ID_Number_Type</formula1>
    </dataValidation>
    <dataValidation type="list" allowBlank="1" showInputMessage="1" showErrorMessage="1" sqref="N2:N21" xr:uid="{00000000-0002-0000-0600-000005000000}">
      <formula1>Industry_Sector</formula1>
    </dataValidation>
    <dataValidation type="list" allowBlank="1" showInputMessage="1" showErrorMessage="1" sqref="L2:L20" xr:uid="{00000000-0002-0000-0600-000006000000}">
      <formula1>Tradeable_Status</formula1>
    </dataValidation>
    <dataValidation type="list" allowBlank="1" showInputMessage="1" showErrorMessage="1" sqref="M2:M20" xr:uid="{00000000-0002-0000-06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8000000}">
          <x14:formula1>
            <xm:f>'אפשרויות בחירה'!$C$884:$C$889</xm:f>
          </x14:formula1>
          <xm:sqref>I2:I19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W4"/>
  <sheetViews>
    <sheetView rightToLeft="1" zoomScale="70" zoomScaleNormal="70" workbookViewId="0">
      <selection sqref="A1:W4"/>
    </sheetView>
  </sheetViews>
  <sheetFormatPr defaultColWidth="0" defaultRowHeight="14.25" zeroHeight="1"/>
  <cols>
    <col min="1" max="4" width="11.625" style="2" customWidth="1"/>
    <col min="5" max="5" width="11.625" style="4" customWidth="1"/>
    <col min="6" max="15" width="11.625" style="2" customWidth="1"/>
    <col min="16" max="16" width="11.625" style="4" customWidth="1"/>
    <col min="17" max="18" width="11.625" style="2" customWidth="1"/>
    <col min="19" max="19" width="11.625" style="124" customWidth="1"/>
    <col min="20" max="23" width="11.625" style="2" customWidth="1"/>
    <col min="24" max="16384" width="9" style="2" hidden="1"/>
  </cols>
  <sheetData>
    <row r="1" spans="1:23" ht="66.75" customHeight="1">
      <c r="A1" s="15" t="s">
        <v>0</v>
      </c>
      <c r="B1" s="15" t="s">
        <v>1</v>
      </c>
      <c r="C1" s="15" t="s">
        <v>2</v>
      </c>
      <c r="D1" s="15" t="s">
        <v>150</v>
      </c>
      <c r="E1" s="15" t="s">
        <v>151</v>
      </c>
      <c r="F1" s="15" t="s">
        <v>3</v>
      </c>
      <c r="G1" s="15" t="s">
        <v>4</v>
      </c>
      <c r="H1" s="15" t="s">
        <v>152</v>
      </c>
      <c r="I1" s="15" t="s">
        <v>5</v>
      </c>
      <c r="J1" s="15" t="s">
        <v>6</v>
      </c>
      <c r="K1" s="15" t="s">
        <v>7</v>
      </c>
      <c r="L1" s="15" t="s">
        <v>8</v>
      </c>
      <c r="M1" s="15" t="s">
        <v>577</v>
      </c>
      <c r="N1" s="15" t="s">
        <v>118</v>
      </c>
      <c r="O1" s="15" t="s">
        <v>11</v>
      </c>
      <c r="P1" s="15" t="s">
        <v>17</v>
      </c>
      <c r="Q1" s="15" t="s">
        <v>18</v>
      </c>
      <c r="R1" s="15" t="s">
        <v>19</v>
      </c>
      <c r="S1" s="15" t="s">
        <v>16</v>
      </c>
      <c r="T1" s="15" t="s">
        <v>20</v>
      </c>
      <c r="U1" s="151" t="s">
        <v>23</v>
      </c>
      <c r="V1" s="151" t="s">
        <v>24</v>
      </c>
      <c r="W1" s="151" t="s">
        <v>25</v>
      </c>
    </row>
    <row r="2" spans="1:23">
      <c r="A2" s="16" t="s">
        <v>26</v>
      </c>
      <c r="B2" s="16">
        <v>7209</v>
      </c>
      <c r="C2" s="16" t="s">
        <v>1440</v>
      </c>
      <c r="D2" s="16" t="s">
        <v>1441</v>
      </c>
      <c r="E2" s="14" t="s">
        <v>1305</v>
      </c>
      <c r="F2" s="16" t="s">
        <v>1442</v>
      </c>
      <c r="G2" s="16" t="s">
        <v>1443</v>
      </c>
      <c r="H2" s="14" t="s">
        <v>328</v>
      </c>
      <c r="I2" s="16" t="s">
        <v>988</v>
      </c>
      <c r="J2" s="14" t="s">
        <v>31</v>
      </c>
      <c r="K2" s="14" t="s">
        <v>31</v>
      </c>
      <c r="L2" s="14" t="s">
        <v>40</v>
      </c>
      <c r="M2" s="16" t="s">
        <v>1439</v>
      </c>
      <c r="N2" s="16" t="s">
        <v>132</v>
      </c>
      <c r="O2" s="14" t="s">
        <v>35</v>
      </c>
      <c r="P2" s="141">
        <v>6700</v>
      </c>
      <c r="Q2" s="142">
        <v>1</v>
      </c>
      <c r="R2" s="142">
        <v>2053</v>
      </c>
      <c r="S2" s="123"/>
      <c r="T2" s="142">
        <v>137.55099999999999</v>
      </c>
      <c r="U2" s="158">
        <v>1.37E-4</v>
      </c>
      <c r="V2" s="158">
        <v>9.6617422092802496E-2</v>
      </c>
      <c r="W2" s="158">
        <v>6.8331699610677801E-3</v>
      </c>
    </row>
    <row r="3" spans="1:23">
      <c r="A3" s="16" t="s">
        <v>26</v>
      </c>
      <c r="B3" s="16">
        <v>7209</v>
      </c>
      <c r="C3" s="16" t="s">
        <v>1444</v>
      </c>
      <c r="D3" s="16" t="s">
        <v>1445</v>
      </c>
      <c r="E3" s="14" t="s">
        <v>322</v>
      </c>
      <c r="F3" s="16" t="s">
        <v>1446</v>
      </c>
      <c r="G3" s="16" t="s">
        <v>1447</v>
      </c>
      <c r="H3" s="14" t="s">
        <v>328</v>
      </c>
      <c r="I3" s="16" t="s">
        <v>989</v>
      </c>
      <c r="J3" s="14" t="s">
        <v>91</v>
      </c>
      <c r="K3" s="14" t="s">
        <v>278</v>
      </c>
      <c r="L3" s="14" t="s">
        <v>351</v>
      </c>
      <c r="M3" s="16" t="s">
        <v>743</v>
      </c>
      <c r="N3" s="16" t="s">
        <v>132</v>
      </c>
      <c r="O3" s="14" t="s">
        <v>96</v>
      </c>
      <c r="P3" s="141">
        <v>1000</v>
      </c>
      <c r="Q3" s="142">
        <v>3.681</v>
      </c>
      <c r="R3" s="142">
        <v>65.78</v>
      </c>
      <c r="S3" s="123"/>
      <c r="T3" s="142">
        <v>242.136</v>
      </c>
      <c r="U3" s="158">
        <v>5.5999999999999999E-5</v>
      </c>
      <c r="V3" s="158">
        <v>0.17007926883118901</v>
      </c>
      <c r="W3" s="158">
        <v>1.20286851543333E-2</v>
      </c>
    </row>
    <row r="4" spans="1:23">
      <c r="A4" s="16" t="s">
        <v>26</v>
      </c>
      <c r="B4" s="16">
        <v>7209</v>
      </c>
      <c r="C4" s="16" t="s">
        <v>1448</v>
      </c>
      <c r="D4" s="16" t="s">
        <v>1449</v>
      </c>
      <c r="E4" s="14" t="s">
        <v>322</v>
      </c>
      <c r="F4" s="16" t="s">
        <v>1450</v>
      </c>
      <c r="G4" s="16" t="s">
        <v>1451</v>
      </c>
      <c r="H4" s="14" t="s">
        <v>328</v>
      </c>
      <c r="I4" s="16" t="s">
        <v>989</v>
      </c>
      <c r="J4" s="14" t="s">
        <v>91</v>
      </c>
      <c r="K4" s="14" t="s">
        <v>92</v>
      </c>
      <c r="L4" s="14" t="s">
        <v>351</v>
      </c>
      <c r="M4" s="16" t="s">
        <v>743</v>
      </c>
      <c r="N4" s="16" t="s">
        <v>132</v>
      </c>
      <c r="O4" s="14" t="s">
        <v>96</v>
      </c>
      <c r="P4" s="141">
        <v>590</v>
      </c>
      <c r="Q4" s="142">
        <v>3.681</v>
      </c>
      <c r="R4" s="142">
        <v>480.7</v>
      </c>
      <c r="S4" s="123"/>
      <c r="T4" s="142">
        <v>1043.979</v>
      </c>
      <c r="U4" s="158">
        <v>9.9999999999999995E-7</v>
      </c>
      <c r="V4" s="158">
        <v>0.73330330907600905</v>
      </c>
      <c r="W4" s="158">
        <v>5.1862138684644697E-2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4" xr:uid="{00000000-0002-0000-0700-000000000000}">
      <formula1>israel_abroad</formula1>
    </dataValidation>
    <dataValidation type="list" allowBlank="1" showInputMessage="1" showErrorMessage="1" sqref="N2:N4" xr:uid="{00000000-0002-0000-0700-000001000000}">
      <formula1>Holding_interest</formula1>
    </dataValidation>
    <dataValidation type="list" allowBlank="1" showInputMessage="1" showErrorMessage="1" sqref="K3:K4" xr:uid="{00000000-0002-0000-0700-000002000000}">
      <formula1>Country_list</formula1>
    </dataValidation>
    <dataValidation type="list" allowBlank="1" showInputMessage="1" showErrorMessage="1" sqref="M2:M4" xr:uid="{00000000-0002-0000-0700-000003000000}">
      <formula1>Fund_type</formula1>
    </dataValidation>
    <dataValidation type="list" allowBlank="1" showInputMessage="1" showErrorMessage="1" sqref="E2:E4" xr:uid="{00000000-0002-0000-0700-000004000000}">
      <formula1>Issuer_Type_TFunds</formula1>
    </dataValidation>
    <dataValidation type="list" allowBlank="1" showInputMessage="1" showErrorMessage="1" sqref="H2:H4" xr:uid="{00000000-0002-0000-0700-000005000000}">
      <formula1>Security_ID_Number_Type</formula1>
    </dataValidation>
    <dataValidation type="list" allowBlank="1" showInputMessage="1" showErrorMessage="1" sqref="K2" xr:uid="{00000000-0002-0000-0700-000006000000}">
      <formula1>Country_list_funds</formula1>
    </dataValidation>
    <dataValidation type="list" allowBlank="1" showInputMessage="1" showErrorMessage="1" sqref="L2:L4" xr:uid="{00000000-0002-0000-0700-000007000000}">
      <formula1>Stock_Exchange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8000000}">
          <x14:formula1>
            <xm:f>'אפשרויות בחירה'!$C$891:$C$896</xm:f>
          </x14:formula1>
          <xm:sqref>I2:I4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W2"/>
  <sheetViews>
    <sheetView rightToLeft="1" zoomScale="70" zoomScaleNormal="70" workbookViewId="0">
      <selection sqref="A1:W2"/>
    </sheetView>
  </sheetViews>
  <sheetFormatPr defaultColWidth="0" defaultRowHeight="14.25" zeroHeight="1"/>
  <cols>
    <col min="1" max="12" width="11.625" style="4" customWidth="1"/>
    <col min="13" max="13" width="11.625" style="2" customWidth="1"/>
    <col min="14" max="23" width="11.625" style="4" customWidth="1"/>
    <col min="24" max="16384" width="9" style="4" hidden="1"/>
  </cols>
  <sheetData>
    <row r="1" spans="1:23" ht="66.75" customHeight="1">
      <c r="A1" s="15" t="s">
        <v>0</v>
      </c>
      <c r="B1" s="15" t="s">
        <v>1</v>
      </c>
      <c r="C1" s="15" t="s">
        <v>2</v>
      </c>
      <c r="D1" s="15" t="s">
        <v>150</v>
      </c>
      <c r="E1" s="15" t="s">
        <v>151</v>
      </c>
      <c r="F1" s="15" t="s">
        <v>1111</v>
      </c>
      <c r="G1" s="15" t="s">
        <v>4</v>
      </c>
      <c r="H1" s="15" t="s">
        <v>152</v>
      </c>
      <c r="I1" s="15" t="s">
        <v>5</v>
      </c>
      <c r="J1" s="15" t="s">
        <v>6</v>
      </c>
      <c r="K1" s="15" t="s">
        <v>7</v>
      </c>
      <c r="L1" s="15" t="s">
        <v>333</v>
      </c>
      <c r="M1" s="15" t="s">
        <v>8</v>
      </c>
      <c r="N1" s="15" t="s">
        <v>577</v>
      </c>
      <c r="O1" s="15" t="s">
        <v>118</v>
      </c>
      <c r="P1" s="15" t="s">
        <v>11</v>
      </c>
      <c r="Q1" s="15" t="s">
        <v>17</v>
      </c>
      <c r="R1" s="15" t="s">
        <v>18</v>
      </c>
      <c r="S1" s="15" t="s">
        <v>19</v>
      </c>
      <c r="T1" s="15" t="s">
        <v>20</v>
      </c>
      <c r="U1" s="151" t="s">
        <v>23</v>
      </c>
      <c r="V1" s="151" t="s">
        <v>24</v>
      </c>
      <c r="W1" s="151" t="s">
        <v>25</v>
      </c>
    </row>
    <row r="2" spans="1:23">
      <c r="A2" s="14" t="s">
        <v>26</v>
      </c>
      <c r="B2" s="14">
        <v>7210</v>
      </c>
      <c r="C2" s="14" t="s">
        <v>1435</v>
      </c>
      <c r="D2" s="14" t="s">
        <v>1436</v>
      </c>
      <c r="E2" s="14" t="s">
        <v>1305</v>
      </c>
      <c r="F2" s="14" t="s">
        <v>1437</v>
      </c>
      <c r="G2" s="14" t="s">
        <v>1438</v>
      </c>
      <c r="H2" s="14" t="s">
        <v>328</v>
      </c>
      <c r="I2" s="14" t="s">
        <v>939</v>
      </c>
      <c r="J2" s="14" t="s">
        <v>31</v>
      </c>
      <c r="K2" s="14" t="s">
        <v>31</v>
      </c>
      <c r="L2" s="4" t="s">
        <v>334</v>
      </c>
      <c r="M2" s="14" t="s">
        <v>40</v>
      </c>
      <c r="N2" s="16" t="s">
        <v>1439</v>
      </c>
      <c r="O2" s="16" t="s">
        <v>132</v>
      </c>
      <c r="P2" s="14" t="s">
        <v>35</v>
      </c>
      <c r="Q2" s="141">
        <v>1442000</v>
      </c>
      <c r="R2" s="141">
        <v>1</v>
      </c>
      <c r="S2" s="141">
        <v>180.51</v>
      </c>
      <c r="T2" s="141">
        <v>2602.9540000000002</v>
      </c>
      <c r="U2" s="156">
        <v>5.5059999999999996E-3</v>
      </c>
      <c r="V2" s="156">
        <v>1</v>
      </c>
      <c r="W2" s="156">
        <v>1.85368150573336E-3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" xr:uid="{00000000-0002-0000-0800-000000000000}">
      <formula1>israel_abroad</formula1>
    </dataValidation>
    <dataValidation type="list" allowBlank="1" showInputMessage="1" showErrorMessage="1" sqref="O2" xr:uid="{00000000-0002-0000-0800-000001000000}">
      <formula1>Holding_interest</formula1>
    </dataValidation>
    <dataValidation type="list" allowBlank="1" showInputMessage="1" showErrorMessage="1" sqref="N2" xr:uid="{00000000-0002-0000-0800-000002000000}">
      <formula1>Fund_type</formula1>
    </dataValidation>
    <dataValidation type="list" allowBlank="1" showInputMessage="1" showErrorMessage="1" sqref="E2" xr:uid="{00000000-0002-0000-0800-000003000000}">
      <formula1>Issuer_Type_TFunds</formula1>
    </dataValidation>
    <dataValidation type="list" allowBlank="1" showInputMessage="1" showErrorMessage="1" sqref="H2" xr:uid="{00000000-0002-0000-0800-000004000000}">
      <formula1>Security_ID_Number_Type</formula1>
    </dataValidation>
    <dataValidation type="list" allowBlank="1" showInputMessage="1" showErrorMessage="1" sqref="L2" xr:uid="{00000000-0002-0000-0800-000005000000}">
      <formula1>tradeable_status_funds</formula1>
    </dataValidation>
    <dataValidation type="list" allowBlank="1" showInputMessage="1" showErrorMessage="1" sqref="K2" xr:uid="{00000000-0002-0000-0800-000006000000}">
      <formula1>Country_list_funds</formula1>
    </dataValidation>
    <dataValidation type="list" allowBlank="1" showInputMessage="1" showErrorMessage="1" sqref="M2" xr:uid="{00000000-0002-0000-0800-000007000000}">
      <formula1>Stock_Exchange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8000000}">
          <x14:formula1>
            <xm:f>'אפשרויות בחירה'!$C$897:$C$900</xm:f>
          </x14:formula1>
          <xm:sqref>I2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61</vt:i4>
      </vt:variant>
    </vt:vector>
  </HeadingPairs>
  <TitlesOfParts>
    <vt:vector size="95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'אפשרויות בחירה'!Issuer_Number_Type_V2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'אפשרויות בחירה'!Security_Number_Loans</vt:lpstr>
      <vt:lpstr>Stock_Exchange_Gov_Bonds</vt:lpstr>
      <vt:lpstr>Subordination_Risk</vt:lpstr>
      <vt:lpstr>Tradeable_Status_All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Underlying_Interest_Rates</vt:lpstr>
      <vt:lpstr>'אפשרויות בחירה'!Underlying_Interest_Rates_Der</vt:lpstr>
      <vt:lpstr>Valuation</vt:lpstr>
      <vt:lpstr>Valuation_Method</vt:lpstr>
      <vt:lpstr>What_is_rated</vt:lpstr>
      <vt:lpstr>what_is_rated_loans</vt:lpstr>
      <vt:lpstr>YEAR</vt:lpstr>
      <vt:lpstr>Yes_No_Bad_Debt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עדכון 4.12.2023</dc:title>
  <dc:creator>נירית שימרון</dc:creator>
  <cp:lastModifiedBy>Shemesh Riki</cp:lastModifiedBy>
  <cp:lastPrinted>2022-08-08T09:16:18Z</cp:lastPrinted>
  <dcterms:created xsi:type="dcterms:W3CDTF">2021-05-03T04:41:48Z</dcterms:created>
  <dcterms:modified xsi:type="dcterms:W3CDTF">2025-11-26T12:49:57Z</dcterms:modified>
</cp:coreProperties>
</file>